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<sst xmlns="http://schemas.openxmlformats.org/spreadsheetml/2006/main" count="415" uniqueCount="149">
  <si>
    <t>Школа</t>
  </si>
  <si>
    <t>ГБОУ «СШ № 47 Г.О.МАКЕЕВКА»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</si>
  <si>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</si>
  <si>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</si>
  <si>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</si>
  <si>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</si>
  <si>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</si>
  <si>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 xml:space="preserve">Панков Д.А.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</si>
  <si>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</si>
  <si>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</si>
  <si>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</si>
  <si>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</si>
  <si>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</si>
  <si>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</si>
  <si>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</si>
  <si>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</si>
  <si>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</si>
  <si>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</si>
  <si>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</si>
  <si>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</si>
  <si>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</si>
  <si>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</si>
  <si>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</si>
  <si>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</si>
  <si>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</si>
  <si>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</si>
  <si>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</si>
  <si>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</si>
  <si>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Мясо тушеное</t>
  </si>
  <si>
    <t>№321, стр.204</t>
  </si>
  <si>
    <t>Макаронные изделия отварные</t>
  </si>
  <si>
    <t>№256, стр.159</t>
  </si>
  <si>
    <t>гор.напиток</t>
  </si>
  <si>
    <t>хлеб</t>
  </si>
  <si>
    <t>Хлеб пшеничный</t>
  </si>
  <si>
    <t>пром</t>
  </si>
  <si>
    <t>фрукты</t>
  </si>
  <si>
    <t>закуска</t>
  </si>
  <si>
    <t>Салат из свежих огурцов</t>
  </si>
  <si>
    <t>№14, стр.16</t>
  </si>
  <si>
    <t>напиток</t>
  </si>
  <si>
    <t>Сок фруктовый</t>
  </si>
  <si>
    <t>итого</t>
  </si>
  <si>
    <t>Обед</t>
  </si>
  <si>
    <t>Помидор свежий</t>
  </si>
  <si>
    <t>№148, стр.95</t>
  </si>
  <si>
    <t>1 блюдо</t>
  </si>
  <si>
    <t>Суп картофельный с рисовой крупой</t>
  </si>
  <si>
    <t>№114, стр.75</t>
  </si>
  <si>
    <t>2 блюдо</t>
  </si>
  <si>
    <t>гарнир</t>
  </si>
  <si>
    <t>Каша гречневая рассыпчатая</t>
  </si>
  <si>
    <t>№202, стр.127</t>
  </si>
  <si>
    <t>Сок  фруктовый</t>
  </si>
  <si>
    <t>хлеб бел.</t>
  </si>
  <si>
    <t>хлеб черн.</t>
  </si>
  <si>
    <t>Итого за день:</t>
  </si>
  <si>
    <t>Каша рисовая рассыпчатая</t>
  </si>
  <si>
    <t>№205, стр.129</t>
  </si>
  <si>
    <t>Перец болгарский свежий</t>
  </si>
  <si>
    <t>Птица в соусе с томатом</t>
  </si>
  <si>
    <t>№367, стр.235</t>
  </si>
  <si>
    <t>Борщ с капустой и картофелем</t>
  </si>
  <si>
    <t>№95, стр.61</t>
  </si>
  <si>
    <t>Печень тушенная в соусе сметанном</t>
  </si>
  <si>
    <t>№359, стр.229</t>
  </si>
  <si>
    <t>Каша пшенная рассыпчатая</t>
  </si>
  <si>
    <t>№206, стр.129</t>
  </si>
  <si>
    <t>Компот из яблок</t>
  </si>
  <si>
    <t>№486, стр.296</t>
  </si>
  <si>
    <t>сладости</t>
  </si>
  <si>
    <t>Запеканка рисовая с творогом, с фруктовым соусом</t>
  </si>
  <si>
    <t>№282, стр.175</t>
  </si>
  <si>
    <t>Яйцо вареное</t>
  </si>
  <si>
    <t>№267, стр.166</t>
  </si>
  <si>
    <t>№82, стр.51</t>
  </si>
  <si>
    <t>Фрукта по сезону (порционно)</t>
  </si>
  <si>
    <t>Напиток</t>
  </si>
  <si>
    <t>Молочная продукция ряженка</t>
  </si>
  <si>
    <t>Салат из капусты белокочанной (капуста, морковь)</t>
  </si>
  <si>
    <t>№1, стр.9</t>
  </si>
  <si>
    <t>Суп лапша</t>
  </si>
  <si>
    <t>№128, стр.83</t>
  </si>
  <si>
    <t>Плов из отварной птицы</t>
  </si>
  <si>
    <t>№375, стр.240</t>
  </si>
  <si>
    <t>Ряженка</t>
  </si>
  <si>
    <t>Котлеты из птицы припущенные</t>
  </si>
  <si>
    <t>№372, стр.238</t>
  </si>
  <si>
    <t>Каша кукурузная рассыпчатая</t>
  </si>
  <si>
    <t>№209, стр.131</t>
  </si>
  <si>
    <t xml:space="preserve">Сок фруктовый </t>
  </si>
  <si>
    <t>Салат из моркови</t>
  </si>
  <si>
    <t>№21, стр.20</t>
  </si>
  <si>
    <t>Рассольник ленинградский (крупа перловая) на курином бульоне</t>
  </si>
  <si>
    <t>№100, стр.65</t>
  </si>
  <si>
    <t>Картофель отварной с маслом</t>
  </si>
  <si>
    <t>№152, стр.96</t>
  </si>
  <si>
    <t>Биточки куриные из птицы</t>
  </si>
  <si>
    <t>соус</t>
  </si>
  <si>
    <t>Сыр полутвердый</t>
  </si>
  <si>
    <t>№75, стр.48</t>
  </si>
  <si>
    <t xml:space="preserve">Каша овсяная жидкая </t>
  </si>
  <si>
    <t>№237, стр.147</t>
  </si>
  <si>
    <t>Пряники в ассортименте</t>
  </si>
  <si>
    <t xml:space="preserve">Чай с сахаром </t>
  </si>
  <si>
    <t>№457, стр.282</t>
  </si>
  <si>
    <t>Суп картофельный с фрикадельками</t>
  </si>
  <si>
    <t>№123, стр.80</t>
  </si>
  <si>
    <t>Макароны отварные с овощами</t>
  </si>
  <si>
    <t>№258, стр.160</t>
  </si>
  <si>
    <t>Салат из свежих помидор с перцем</t>
  </si>
  <si>
    <t>№20, стр.19</t>
  </si>
  <si>
    <t>Каша перловая рассыпчатая</t>
  </si>
  <si>
    <t>№207, стр.130</t>
  </si>
  <si>
    <t>Кисломолочный напиток</t>
  </si>
  <si>
    <t>Суп гороховый</t>
  </si>
  <si>
    <t>№127, стр.82</t>
  </si>
  <si>
    <t>Рагу из птицы</t>
  </si>
  <si>
    <t>№376, стр.241</t>
  </si>
  <si>
    <t>сладкое</t>
  </si>
  <si>
    <t>Вафли в ассортименте</t>
  </si>
  <si>
    <t>Каша рисовая вязкая</t>
  </si>
  <si>
    <t>№217, стр.136</t>
  </si>
  <si>
    <t>Бутерброд с сыром и маслом сливочным</t>
  </si>
  <si>
    <t>№63, стр.43</t>
  </si>
  <si>
    <t>Суп картофельный с бобовыми</t>
  </si>
  <si>
    <t>№113, стр.74</t>
  </si>
  <si>
    <t>Котлеты из говядины</t>
  </si>
  <si>
    <t>№339, стр.216</t>
  </si>
  <si>
    <t>Макаронные изделия запеченные с сыром</t>
  </si>
  <si>
    <t>№261, стр.162</t>
  </si>
  <si>
    <t>Печенье овсяное</t>
  </si>
  <si>
    <t>Солянка сборная мясная</t>
  </si>
  <si>
    <t>№110, стр.72</t>
  </si>
  <si>
    <t>Рис с овощами</t>
  </si>
  <si>
    <t>№241, стр.149</t>
  </si>
  <si>
    <t>Пудинг из творога паровой</t>
  </si>
  <si>
    <t>№283, стр.176</t>
  </si>
  <si>
    <t>Фрукты по сезону (порционно)</t>
  </si>
  <si>
    <t xml:space="preserve">Напиток  с каркаде </t>
  </si>
  <si>
    <t>№461, стр.284</t>
  </si>
  <si>
    <t>Овощи свежие</t>
  </si>
  <si>
    <t>Суп картофельный</t>
  </si>
  <si>
    <t>№112, стр.74</t>
  </si>
  <si>
    <t>Котлеты рыбные</t>
  </si>
  <si>
    <t>№307, стр.193</t>
  </si>
  <si>
    <t>Картофель тушенный с луком</t>
  </si>
  <si>
    <t>№172, стр.108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</si>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</sst>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"/>
  </numFmts>
  <fonts count="4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i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sz val="11"/>
      <color theme="1"/>
      <name val="Calibri"/>
      <charset val="204"/>
      <scheme val="minor"/>
    </font>
    <font>
      <b/>
      <i/>
      <sz val="11"/>
      <name val="Calibri"/>
      <charset val="204"/>
      <scheme val="minor"/>
    </font>
    <font>
      <b/>
      <sz val="10"/>
      <name val="Arial"/>
      <charset val="204"/>
    </font>
    <font>
      <b/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32" applyNumberFormat="0" applyAlignment="0" applyProtection="0">
      <alignment vertical="center"/>
    </xf>
    <xf numFmtId="0" fontId="29" fillId="8" borderId="33" applyNumberFormat="0" applyAlignment="0" applyProtection="0">
      <alignment vertical="center"/>
    </xf>
    <xf numFmtId="0" fontId="30" fillId="8" borderId="32" applyNumberFormat="0" applyAlignment="0" applyProtection="0">
      <alignment vertical="center"/>
    </xf>
    <xf numFmtId="0" fontId="31" fillId="9" borderId="34" applyNumberFormat="0" applyAlignment="0" applyProtection="0">
      <alignment vertical="center"/>
    </xf>
    <xf numFmtId="0" fontId="32" fillId="0" borderId="35" applyNumberFormat="0" applyFill="0" applyAlignment="0" applyProtection="0">
      <alignment vertical="center"/>
    </xf>
    <xf numFmtId="0" fontId="33" fillId="0" borderId="36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9" fillId="0" borderId="0"/>
  </cellStyleXfs>
  <cellXfs count="1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2" fontId="10" fillId="4" borderId="10" xfId="0" applyNumberFormat="1" applyFont="1" applyFill="1" applyBorder="1" applyAlignment="1" applyProtection="1">
      <alignment horizontal="center" shrinkToFi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8" fillId="3" borderId="1" xfId="0" applyFont="1" applyFill="1" applyBorder="1" applyAlignment="1" applyProtection="1">
      <alignment vertical="center" wrapText="1"/>
      <protection locked="0"/>
    </xf>
    <xf numFmtId="178" fontId="8" fillId="3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4" xfId="0" applyNumberFormat="1" applyFont="1" applyFill="1" applyBorder="1" applyAlignment="1" applyProtection="1">
      <alignment horizontal="center" shrinkToFit="1"/>
      <protection locked="0"/>
    </xf>
    <xf numFmtId="0" fontId="0" fillId="3" borderId="1" xfId="0" applyFill="1" applyBorder="1"/>
    <xf numFmtId="0" fontId="9" fillId="3" borderId="1" xfId="0" applyFont="1" applyFill="1" applyBorder="1" applyAlignment="1" applyProtection="1">
      <alignment horizontal="center"/>
      <protection locked="0"/>
    </xf>
    <xf numFmtId="2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14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2" xfId="0" applyBorder="1"/>
    <xf numFmtId="0" fontId="12" fillId="0" borderId="1" xfId="0" applyFont="1" applyBorder="1" applyAlignment="1" applyProtection="1">
      <alignment horizontal="right"/>
      <protection locked="0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78" fontId="13" fillId="0" borderId="1" xfId="0" applyNumberFormat="1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9" fillId="3" borderId="1" xfId="0" applyFont="1" applyFill="1" applyBorder="1" applyAlignment="1" applyProtection="1">
      <alignment vertical="center" wrapText="1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178" fontId="9" fillId="3" borderId="1" xfId="0" applyNumberFormat="1" applyFont="1" applyFill="1" applyBorder="1" applyAlignment="1" applyProtection="1">
      <alignment horizontal="center" vertical="center"/>
      <protection locked="0"/>
    </xf>
    <xf numFmtId="1" fontId="9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2" fontId="10" fillId="4" borderId="14" xfId="0" applyNumberFormat="1" applyFont="1" applyFill="1" applyBorder="1" applyAlignment="1" applyProtection="1">
      <alignment horizontal="center" vertical="top" shrinkToFit="1"/>
      <protection locked="0"/>
    </xf>
    <xf numFmtId="0" fontId="9" fillId="3" borderId="1" xfId="0" applyFont="1" applyFill="1" applyBorder="1" applyAlignment="1" applyProtection="1">
      <alignment vertical="center"/>
      <protection locked="0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0" fontId="14" fillId="0" borderId="2" xfId="0" applyFont="1" applyBorder="1"/>
    <xf numFmtId="0" fontId="1" fillId="0" borderId="15" xfId="0" applyFont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5" fillId="5" borderId="21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vertical="top" wrapText="1"/>
    </xf>
    <xf numFmtId="0" fontId="13" fillId="5" borderId="20" xfId="0" applyFont="1" applyFill="1" applyBorder="1" applyAlignment="1">
      <alignment horizontal="center" vertical="top" wrapText="1"/>
    </xf>
    <xf numFmtId="178" fontId="13" fillId="5" borderId="20" xfId="0" applyNumberFormat="1" applyFont="1" applyFill="1" applyBorder="1" applyAlignment="1">
      <alignment horizontal="center" vertical="top" wrapText="1"/>
    </xf>
    <xf numFmtId="0" fontId="1" fillId="5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9" fillId="3" borderId="1" xfId="0" applyNumberFormat="1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6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9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shrinkToFit="1"/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10" fillId="3" borderId="20" xfId="0" applyNumberFormat="1" applyFont="1" applyFill="1" applyBorder="1" applyAlignment="1" applyProtection="1">
      <alignment horizontal="center"/>
      <protection locked="0"/>
    </xf>
    <xf numFmtId="2" fontId="10" fillId="3" borderId="20" xfId="0" applyNumberFormat="1" applyFont="1" applyFill="1" applyBorder="1" applyAlignment="1" applyProtection="1">
      <alignment horizontal="center"/>
      <protection locked="0"/>
    </xf>
    <xf numFmtId="2" fontId="10" fillId="3" borderId="24" xfId="0" applyNumberFormat="1" applyFont="1" applyFill="1" applyBorder="1" applyAlignment="1" applyProtection="1">
      <alignment horizontal="center"/>
      <protection locked="0"/>
    </xf>
    <xf numFmtId="2" fontId="10" fillId="3" borderId="22" xfId="0" applyNumberFormat="1" applyFont="1" applyFill="1" applyBorder="1" applyAlignment="1" applyProtection="1">
      <alignment horizontal="center"/>
      <protection locked="0"/>
    </xf>
    <xf numFmtId="0" fontId="0" fillId="3" borderId="23" xfId="0" applyFill="1" applyBorder="1" applyProtection="1">
      <protection locked="0"/>
    </xf>
    <xf numFmtId="2" fontId="11" fillId="4" borderId="22" xfId="0" applyNumberFormat="1" applyFont="1" applyFill="1" applyBorder="1" applyAlignment="1" applyProtection="1">
      <alignment horizontal="center" vertical="top"/>
      <protection locked="0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178" fontId="9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16" fillId="3" borderId="2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9" fillId="3" borderId="1" xfId="0" applyFont="1" applyFill="1" applyBorder="1" applyAlignment="1">
      <alignment vertical="center"/>
    </xf>
    <xf numFmtId="0" fontId="1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wrapText="1"/>
      <protection locked="0"/>
    </xf>
    <xf numFmtId="1" fontId="10" fillId="4" borderId="1" xfId="0" applyNumberFormat="1" applyFont="1" applyFill="1" applyBorder="1" applyAlignment="1" applyProtection="1">
      <alignment horizontal="center"/>
      <protection locked="0"/>
    </xf>
    <xf numFmtId="2" fontId="11" fillId="4" borderId="1" xfId="49" applyNumberFormat="1" applyFont="1" applyFill="1" applyBorder="1" applyAlignment="1" applyProtection="1">
      <alignment horizontal="center"/>
      <protection locked="0"/>
    </xf>
    <xf numFmtId="2" fontId="11" fillId="4" borderId="15" xfId="49" applyNumberFormat="1" applyFont="1" applyFill="1" applyBorder="1" applyAlignment="1" applyProtection="1">
      <alignment horizontal="center"/>
      <protection locked="0"/>
    </xf>
    <xf numFmtId="0" fontId="10" fillId="4" borderId="15" xfId="0" applyFont="1" applyFill="1" applyBorder="1" applyAlignment="1" applyProtection="1">
      <alignment horizontal="center"/>
      <protection locked="0"/>
    </xf>
    <xf numFmtId="0" fontId="19" fillId="0" borderId="2" xfId="0" applyFont="1" applyBorder="1"/>
    <xf numFmtId="178" fontId="18" fillId="0" borderId="1" xfId="0" applyNumberFormat="1" applyFont="1" applyBorder="1" applyAlignment="1">
      <alignment horizontal="center" vertical="top" wrapText="1"/>
    </xf>
    <xf numFmtId="0" fontId="18" fillId="5" borderId="21" xfId="0" applyFont="1" applyFill="1" applyBorder="1" applyAlignment="1">
      <alignment horizontal="center" vertical="center" wrapText="1"/>
    </xf>
    <xf numFmtId="0" fontId="19" fillId="5" borderId="25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vertical="top" wrapText="1"/>
    </xf>
    <xf numFmtId="0" fontId="18" fillId="5" borderId="18" xfId="0" applyFont="1" applyFill="1" applyBorder="1" applyAlignment="1">
      <alignment horizontal="center" vertical="top" wrapText="1"/>
    </xf>
    <xf numFmtId="178" fontId="18" fillId="5" borderId="18" xfId="0" applyNumberFormat="1" applyFont="1" applyFill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left" vertical="center"/>
    </xf>
    <xf numFmtId="0" fontId="0" fillId="0" borderId="2" xfId="0" applyBorder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0" fillId="0" borderId="1" xfId="0" applyBorder="1"/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4" borderId="26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 wrapText="1"/>
    </xf>
    <xf numFmtId="2" fontId="10" fillId="4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14" fillId="5" borderId="25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vertical="top" wrapText="1"/>
    </xf>
    <xf numFmtId="0" fontId="13" fillId="5" borderId="18" xfId="0" applyFont="1" applyFill="1" applyBorder="1" applyAlignment="1">
      <alignment horizontal="center" vertical="top" wrapText="1"/>
    </xf>
    <xf numFmtId="178" fontId="13" fillId="5" borderId="18" xfId="0" applyNumberFormat="1" applyFont="1" applyFill="1" applyBorder="1" applyAlignment="1">
      <alignment horizontal="center" vertical="top" wrapText="1"/>
    </xf>
    <xf numFmtId="0" fontId="10" fillId="3" borderId="1" xfId="0" applyFont="1" applyFill="1" applyBorder="1" applyProtection="1"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Protection="1">
      <protection locked="0"/>
    </xf>
    <xf numFmtId="0" fontId="11" fillId="4" borderId="1" xfId="49" applyFont="1" applyFill="1" applyBorder="1" applyAlignment="1" applyProtection="1">
      <alignment horizontal="center"/>
      <protection locked="0"/>
    </xf>
    <xf numFmtId="2" fontId="10" fillId="4" borderId="26" xfId="0" applyNumberFormat="1" applyFont="1" applyFill="1" applyBorder="1" applyAlignment="1" applyProtection="1">
      <alignment horizontal="center" vertical="center" wrapText="1"/>
      <protection locked="0"/>
    </xf>
    <xf numFmtId="2" fontId="10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" xfId="0" applyNumberFormat="1" applyFont="1" applyFill="1" applyBorder="1" applyAlignment="1" applyProtection="1">
      <alignment horizontal="left"/>
      <protection locked="0"/>
    </xf>
    <xf numFmtId="2" fontId="10" fillId="3" borderId="1" xfId="0" applyNumberFormat="1" applyFont="1" applyFill="1" applyBorder="1" applyAlignment="1" applyProtection="1">
      <alignment horizontal="center" shrinkToFit="1"/>
      <protection locked="0"/>
    </xf>
    <xf numFmtId="2" fontId="11" fillId="3" borderId="1" xfId="49" applyNumberFormat="1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1" fillId="0" borderId="27" xfId="0" applyFont="1" applyBorder="1" applyAlignment="1">
      <alignment horizontal="center" vertical="top" wrapText="1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49" fontId="10" fillId="4" borderId="28" xfId="0" applyNumberFormat="1" applyFont="1" applyFill="1" applyBorder="1" applyAlignment="1" applyProtection="1">
      <alignment horizontal="left"/>
      <protection locked="0"/>
    </xf>
    <xf numFmtId="0" fontId="10" fillId="4" borderId="27" xfId="0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top" wrapText="1"/>
    </xf>
    <xf numFmtId="0" fontId="10" fillId="3" borderId="28" xfId="0" applyFont="1" applyFill="1" applyBorder="1" applyAlignment="1" applyProtection="1">
      <alignment wrapText="1"/>
      <protection locked="0"/>
    </xf>
    <xf numFmtId="2" fontId="10" fillId="3" borderId="1" xfId="0" applyNumberFormat="1" applyFont="1" applyFill="1" applyBorder="1" applyAlignment="1" applyProtection="1">
      <alignment horizontal="center"/>
      <protection locked="0"/>
    </xf>
    <xf numFmtId="2" fontId="11" fillId="3" borderId="15" xfId="49" applyNumberFormat="1" applyFont="1" applyFill="1" applyBorder="1" applyAlignment="1" applyProtection="1">
      <alignment horizontal="center"/>
      <protection locked="0"/>
    </xf>
    <xf numFmtId="0" fontId="11" fillId="3" borderId="1" xfId="49" applyFont="1" applyFill="1" applyBorder="1" applyAlignment="1" applyProtection="1">
      <alignment horizontal="center"/>
      <protection locked="0"/>
    </xf>
    <xf numFmtId="0" fontId="10" fillId="3" borderId="27" xfId="0" applyFont="1" applyFill="1" applyBorder="1" applyAlignment="1" applyProtection="1">
      <alignment horizontal="center"/>
      <protection locked="0"/>
    </xf>
    <xf numFmtId="2" fontId="10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wrapText="1"/>
      <protection locked="0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16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vertical="top" wrapText="1"/>
    </xf>
    <xf numFmtId="0" fontId="1" fillId="0" borderId="3" xfId="0" applyFont="1" applyBorder="1"/>
    <xf numFmtId="0" fontId="1" fillId="0" borderId="4" xfId="0" applyFont="1" applyBorder="1"/>
    <xf numFmtId="0" fontId="15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1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H2" sqref="H2:K2"/>
    </sheetView>
  </sheetViews>
  <sheetFormatPr defaultColWidth="9.11111111111111" defaultRowHeight="13.2"/>
  <cols>
    <col min="1" max="1" width="4.66666666666667" style="1" customWidth="1"/>
    <col min="2" max="2" width="5.33333333333333" style="1" customWidth="1"/>
    <col min="3" max="3" width="9.11111111111111" style="2"/>
    <col min="4" max="4" width="11.5555555555556" style="2" customWidth="1"/>
    <col min="5" max="5" width="52.5555555555556" style="1" customWidth="1"/>
    <col min="6" max="6" width="9.33333333333333" style="1" customWidth="1"/>
    <col min="7" max="7" width="10" style="1" customWidth="1"/>
    <col min="8" max="8" width="7.55555555555556" style="1" customWidth="1"/>
    <col min="9" max="9" width="6.88888888888889" style="1" customWidth="1"/>
    <col min="10" max="10" width="8.11111111111111" style="1" customWidth="1"/>
    <col min="11" max="11" width="10" style="1" customWidth="1"/>
    <col min="12" max="16384" width="9.11111111111111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27</v>
      </c>
      <c r="I3" s="11">
        <v>8</v>
      </c>
      <c r="J3" s="12">
        <v>2026</v>
      </c>
      <c r="K3" s="2"/>
    </row>
    <row r="4" ht="13.95" spans="1:12">
      <c r="C4" s="1"/>
      <c r="D4" s="8"/>
      <c r="H4" s="13" t="s">
        <v>11</v>
      </c>
      <c r="I4" s="13" t="s">
        <v>12</v>
      </c>
      <c r="J4" s="13" t="s">
        <v>13</v>
      </c>
    </row>
    <row r="5" ht="31.35" spans="1:12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ht="31.95" spans="1:12">
      <c r="A6" s="18">
        <v>1</v>
      </c>
      <c r="B6" s="19">
        <v>1</v>
      </c>
      <c r="C6" s="20" t="s">
        <v>26</v>
      </c>
      <c r="D6" s="21" t="s">
        <v>27</v>
      </c>
      <c r="E6" s="22" t="s">
        <v>28</v>
      </c>
      <c r="F6" s="23">
        <v>70</v>
      </c>
      <c r="G6" s="23">
        <v>11.2</v>
      </c>
      <c r="H6" s="23">
        <v>10.5</v>
      </c>
      <c r="I6" s="23">
        <v>3.5</v>
      </c>
      <c r="J6" s="23">
        <v>153</v>
      </c>
      <c r="K6" s="24" t="s">
        <v>29</v>
      </c>
      <c r="L6" s="25"/>
    </row>
    <row r="7" ht="31.2" spans="1:12">
      <c r="A7" s="26"/>
      <c r="B7" s="27"/>
      <c r="C7" s="28"/>
      <c r="D7" s="29" t="s">
        <v>27</v>
      </c>
      <c r="E7" s="30" t="s">
        <v>30</v>
      </c>
      <c r="F7" s="23">
        <v>150</v>
      </c>
      <c r="G7" s="31">
        <v>5.3</v>
      </c>
      <c r="H7" s="31">
        <v>5.5</v>
      </c>
      <c r="I7" s="31">
        <v>32.7</v>
      </c>
      <c r="J7" s="23">
        <v>202</v>
      </c>
      <c r="K7" s="24" t="s">
        <v>31</v>
      </c>
      <c r="L7" s="32"/>
    </row>
    <row r="8" ht="15.6" spans="1:12">
      <c r="A8" s="26"/>
      <c r="B8" s="27"/>
      <c r="C8" s="28"/>
      <c r="D8" s="33" t="s">
        <v>32</v>
      </c>
      <c r="E8" s="30"/>
      <c r="F8" s="23"/>
      <c r="G8" s="31"/>
      <c r="H8" s="31"/>
      <c r="I8" s="31"/>
      <c r="J8" s="23"/>
      <c r="K8" s="34"/>
      <c r="L8" s="35"/>
    </row>
    <row r="9" ht="15.6" spans="1:12">
      <c r="A9" s="26"/>
      <c r="B9" s="27"/>
      <c r="C9" s="28"/>
      <c r="D9" s="33" t="s">
        <v>33</v>
      </c>
      <c r="E9" s="30" t="s">
        <v>34</v>
      </c>
      <c r="F9" s="23">
        <v>60</v>
      </c>
      <c r="G9" s="31">
        <v>4.56</v>
      </c>
      <c r="H9" s="31">
        <v>0.48</v>
      </c>
      <c r="I9" s="31">
        <v>29.52</v>
      </c>
      <c r="J9" s="23">
        <v>141</v>
      </c>
      <c r="K9" s="34" t="s">
        <v>35</v>
      </c>
      <c r="L9" s="36"/>
    </row>
    <row r="10" ht="15.6" spans="1:12">
      <c r="A10" s="26"/>
      <c r="B10" s="27"/>
      <c r="C10" s="28"/>
      <c r="D10" s="33" t="s">
        <v>36</v>
      </c>
      <c r="E10" s="30"/>
      <c r="F10" s="23"/>
      <c r="G10" s="31"/>
      <c r="H10" s="31"/>
      <c r="I10" s="31"/>
      <c r="J10" s="23"/>
      <c r="K10" s="34"/>
      <c r="L10" s="32"/>
    </row>
    <row r="11" ht="31.2" spans="1:12">
      <c r="A11" s="26"/>
      <c r="B11" s="27"/>
      <c r="C11" s="28"/>
      <c r="D11" s="37" t="s">
        <v>37</v>
      </c>
      <c r="E11" s="30" t="s">
        <v>38</v>
      </c>
      <c r="F11" s="23">
        <v>25</v>
      </c>
      <c r="G11" s="31">
        <v>0.16</v>
      </c>
      <c r="H11" s="31">
        <v>1.5</v>
      </c>
      <c r="I11" s="31">
        <v>0.45</v>
      </c>
      <c r="J11" s="23">
        <v>16</v>
      </c>
      <c r="K11" s="24" t="s">
        <v>39</v>
      </c>
      <c r="L11" s="32"/>
    </row>
    <row r="12" ht="14.4" spans="1:12">
      <c r="A12" s="26"/>
      <c r="B12" s="27"/>
      <c r="C12" s="28"/>
      <c r="D12" s="37" t="s">
        <v>40</v>
      </c>
      <c r="E12" s="38" t="s">
        <v>41</v>
      </c>
      <c r="F12" s="39">
        <v>200</v>
      </c>
      <c r="G12" s="39">
        <v>1</v>
      </c>
      <c r="H12" s="39">
        <v>0.2</v>
      </c>
      <c r="I12" s="39">
        <v>20.2</v>
      </c>
      <c r="J12" s="39">
        <v>92</v>
      </c>
      <c r="K12" s="40" t="s">
        <v>35</v>
      </c>
      <c r="L12" s="41"/>
    </row>
    <row r="13" ht="14.4" spans="1:12">
      <c r="A13" s="42"/>
      <c r="B13" s="43"/>
      <c r="C13" s="44"/>
      <c r="D13" s="45" t="s">
        <v>42</v>
      </c>
      <c r="E13" s="46"/>
      <c r="F13" s="47">
        <f>SUM(F6:F12)</f>
        <v>505</v>
      </c>
      <c r="G13" s="48">
        <f t="shared" ref="G13:J13" si="0">SUM(G6:G12)</f>
        <v>22.22</v>
      </c>
      <c r="H13" s="48">
        <f t="shared" si="0"/>
        <v>18.18</v>
      </c>
      <c r="I13" s="48">
        <f t="shared" si="0"/>
        <v>86.37</v>
      </c>
      <c r="J13" s="48">
        <f t="shared" si="0"/>
        <v>604</v>
      </c>
      <c r="K13" s="49"/>
      <c r="L13" s="50">
        <f t="shared" ref="L13" si="1">SUM(L6:L12)</f>
        <v>0</v>
      </c>
    </row>
    <row r="14" ht="31.2" spans="1:12">
      <c r="A14" s="51">
        <f>A6</f>
        <v>1</v>
      </c>
      <c r="B14" s="52">
        <f>B6</f>
        <v>1</v>
      </c>
      <c r="C14" s="53" t="s">
        <v>43</v>
      </c>
      <c r="D14" s="33" t="s">
        <v>37</v>
      </c>
      <c r="E14" s="54" t="s">
        <v>44</v>
      </c>
      <c r="F14" s="55">
        <v>50</v>
      </c>
      <c r="G14" s="56">
        <v>0.5</v>
      </c>
      <c r="H14" s="56">
        <v>0.166666666666667</v>
      </c>
      <c r="I14" s="56">
        <v>1</v>
      </c>
      <c r="J14" s="57">
        <v>6.66666666666667</v>
      </c>
      <c r="K14" s="58" t="s">
        <v>45</v>
      </c>
      <c r="L14" s="59"/>
    </row>
    <row r="15" ht="31.2" spans="1:12">
      <c r="A15" s="26"/>
      <c r="B15" s="27"/>
      <c r="C15" s="28"/>
      <c r="D15" s="33" t="s">
        <v>46</v>
      </c>
      <c r="E15" s="54" t="s">
        <v>47</v>
      </c>
      <c r="F15" s="55">
        <v>250</v>
      </c>
      <c r="G15" s="55">
        <v>2.8</v>
      </c>
      <c r="H15" s="55">
        <v>3.5</v>
      </c>
      <c r="I15" s="55">
        <v>9.8</v>
      </c>
      <c r="J15" s="55">
        <v>82</v>
      </c>
      <c r="K15" s="58" t="s">
        <v>48</v>
      </c>
      <c r="L15" s="60"/>
    </row>
    <row r="16" ht="31.2" spans="1:12">
      <c r="A16" s="26"/>
      <c r="B16" s="27"/>
      <c r="C16" s="28"/>
      <c r="D16" s="33" t="s">
        <v>49</v>
      </c>
      <c r="E16" s="24" t="s">
        <v>28</v>
      </c>
      <c r="F16" s="55">
        <v>90</v>
      </c>
      <c r="G16" s="56">
        <v>14.4</v>
      </c>
      <c r="H16" s="56">
        <v>13.5</v>
      </c>
      <c r="I16" s="56">
        <v>4.5</v>
      </c>
      <c r="J16" s="57">
        <v>196.714285714286</v>
      </c>
      <c r="K16" s="58" t="s">
        <v>29</v>
      </c>
      <c r="L16" s="60"/>
    </row>
    <row r="17" ht="31.2" spans="1:12">
      <c r="A17" s="26"/>
      <c r="B17" s="27"/>
      <c r="C17" s="28"/>
      <c r="D17" s="33" t="s">
        <v>50</v>
      </c>
      <c r="E17" s="61" t="s">
        <v>51</v>
      </c>
      <c r="F17" s="55">
        <v>200</v>
      </c>
      <c r="G17" s="56">
        <v>11.7333333333333</v>
      </c>
      <c r="H17" s="55">
        <v>8.8</v>
      </c>
      <c r="I17" s="55">
        <v>52</v>
      </c>
      <c r="J17" s="57">
        <v>334.666666666667</v>
      </c>
      <c r="K17" s="58" t="s">
        <v>52</v>
      </c>
      <c r="L17" s="32"/>
    </row>
    <row r="18" ht="31.2" spans="1:12">
      <c r="A18" s="26"/>
      <c r="B18" s="27"/>
      <c r="C18" s="28"/>
      <c r="D18" s="33" t="s">
        <v>40</v>
      </c>
      <c r="E18" s="54" t="s">
        <v>53</v>
      </c>
      <c r="F18" s="55">
        <v>200</v>
      </c>
      <c r="G18" s="55">
        <v>1</v>
      </c>
      <c r="H18" s="55">
        <v>0.2</v>
      </c>
      <c r="I18" s="55">
        <v>20.2</v>
      </c>
      <c r="J18" s="55">
        <v>92</v>
      </c>
      <c r="K18" s="58" t="s">
        <v>45</v>
      </c>
      <c r="L18" s="32"/>
    </row>
    <row r="19" ht="15.6" spans="1:12">
      <c r="A19" s="26"/>
      <c r="B19" s="27"/>
      <c r="C19" s="28"/>
      <c r="D19" s="33" t="s">
        <v>54</v>
      </c>
      <c r="E19" s="54" t="s">
        <v>34</v>
      </c>
      <c r="F19" s="55">
        <v>60</v>
      </c>
      <c r="G19" s="56">
        <v>4.56</v>
      </c>
      <c r="H19" s="56">
        <v>0.48</v>
      </c>
      <c r="I19" s="56">
        <v>29.52</v>
      </c>
      <c r="J19" s="55">
        <v>141</v>
      </c>
      <c r="K19" s="58"/>
      <c r="L19" s="36"/>
    </row>
    <row r="20" ht="15.6" spans="1:12">
      <c r="A20" s="26"/>
      <c r="B20" s="27"/>
      <c r="C20" s="28"/>
      <c r="D20" s="33" t="s">
        <v>55</v>
      </c>
      <c r="E20" s="61"/>
      <c r="F20" s="55"/>
      <c r="G20" s="56"/>
      <c r="H20" s="55"/>
      <c r="I20" s="55"/>
      <c r="J20" s="57"/>
      <c r="K20" s="58"/>
      <c r="L20" s="62"/>
    </row>
    <row r="21" ht="14.4" spans="1:12">
      <c r="A21" s="42"/>
      <c r="B21" s="43"/>
      <c r="C21" s="63"/>
      <c r="D21" s="45" t="s">
        <v>42</v>
      </c>
      <c r="E21" s="46"/>
      <c r="F21" s="47">
        <f>SUM(F15:F20)</f>
        <v>800</v>
      </c>
      <c r="G21" s="48">
        <f>SUM(G15:G20)</f>
        <v>34.4933333333333</v>
      </c>
      <c r="H21" s="48">
        <f>SUM(H15:H20)</f>
        <v>26.48</v>
      </c>
      <c r="I21" s="48">
        <f>SUM(I15:I20)</f>
        <v>116.02</v>
      </c>
      <c r="J21" s="48">
        <f>SUM(J15:J20)</f>
        <v>846.380952380953</v>
      </c>
      <c r="K21" s="64"/>
      <c r="L21" s="50">
        <f>SUM(L14:L20)</f>
        <v>0</v>
      </c>
    </row>
    <row r="22" ht="13.95" spans="1:12">
      <c r="A22" s="65">
        <f>A6</f>
        <v>1</v>
      </c>
      <c r="B22" s="66">
        <f>B6</f>
        <v>1</v>
      </c>
      <c r="C22" s="67" t="s">
        <v>56</v>
      </c>
      <c r="D22" s="68"/>
      <c r="E22" s="69"/>
      <c r="F22" s="70">
        <f>F13+F21</f>
        <v>1305</v>
      </c>
      <c r="G22" s="71">
        <f>G13+G21</f>
        <v>56.7133333333333</v>
      </c>
      <c r="H22" s="71">
        <f>H13+H21</f>
        <v>44.66</v>
      </c>
      <c r="I22" s="71">
        <f>I13+I21</f>
        <v>202.39</v>
      </c>
      <c r="J22" s="71">
        <f>J13+J21</f>
        <v>1450.38095238095</v>
      </c>
      <c r="K22" s="72"/>
      <c r="L22" s="72">
        <f>L13+L21</f>
        <v>0</v>
      </c>
    </row>
    <row r="23" ht="31.2" spans="1:12">
      <c r="A23" s="73">
        <v>1</v>
      </c>
      <c r="B23" s="27">
        <v>2</v>
      </c>
      <c r="C23" s="20" t="s">
        <v>26</v>
      </c>
      <c r="D23" s="21" t="s">
        <v>27</v>
      </c>
      <c r="E23" s="54" t="s">
        <v>57</v>
      </c>
      <c r="F23" s="55">
        <v>150</v>
      </c>
      <c r="G23" s="74">
        <v>3.7</v>
      </c>
      <c r="H23" s="55">
        <v>4.9</v>
      </c>
      <c r="I23" s="55">
        <v>38.1</v>
      </c>
      <c r="J23" s="55">
        <v>211</v>
      </c>
      <c r="K23" s="24" t="s">
        <v>58</v>
      </c>
      <c r="L23" s="35"/>
    </row>
    <row r="24" ht="31.2" spans="1:12">
      <c r="A24" s="73"/>
      <c r="B24" s="27"/>
      <c r="C24" s="28"/>
      <c r="D24" s="75" t="s">
        <v>37</v>
      </c>
      <c r="E24" s="54" t="s">
        <v>59</v>
      </c>
      <c r="F24" s="55">
        <v>30</v>
      </c>
      <c r="G24" s="55">
        <v>0.3</v>
      </c>
      <c r="H24" s="55">
        <v>0.1</v>
      </c>
      <c r="I24" s="55">
        <v>0.6</v>
      </c>
      <c r="J24" s="55">
        <v>4</v>
      </c>
      <c r="K24" s="24" t="s">
        <v>45</v>
      </c>
      <c r="L24" s="32"/>
    </row>
    <row r="25" ht="31.2" spans="1:12">
      <c r="A25" s="73"/>
      <c r="B25" s="27"/>
      <c r="C25" s="28"/>
      <c r="D25" s="33" t="s">
        <v>32</v>
      </c>
      <c r="E25" s="54" t="s">
        <v>60</v>
      </c>
      <c r="F25" s="55">
        <v>90</v>
      </c>
      <c r="G25" s="55">
        <v>8.5</v>
      </c>
      <c r="H25" s="55">
        <v>9.6</v>
      </c>
      <c r="I25" s="55">
        <v>1</v>
      </c>
      <c r="J25" s="55">
        <v>131</v>
      </c>
      <c r="K25" s="24" t="s">
        <v>61</v>
      </c>
      <c r="L25" s="32"/>
    </row>
    <row r="26" ht="15.6" spans="1:12">
      <c r="A26" s="73"/>
      <c r="B26" s="27"/>
      <c r="C26" s="28"/>
      <c r="D26" s="33" t="s">
        <v>33</v>
      </c>
      <c r="E26" s="54" t="s">
        <v>34</v>
      </c>
      <c r="F26" s="55">
        <v>60</v>
      </c>
      <c r="G26" s="56">
        <v>4.56</v>
      </c>
      <c r="H26" s="56">
        <v>0.48</v>
      </c>
      <c r="I26" s="56">
        <v>29.52</v>
      </c>
      <c r="J26" s="55">
        <v>141</v>
      </c>
      <c r="K26" s="55" t="s">
        <v>35</v>
      </c>
      <c r="L26" s="36"/>
    </row>
    <row r="27" ht="16.35" spans="1:12">
      <c r="A27" s="73"/>
      <c r="B27" s="27"/>
      <c r="C27" s="28"/>
      <c r="D27" s="33" t="s">
        <v>36</v>
      </c>
      <c r="E27" s="54"/>
      <c r="F27" s="55"/>
      <c r="G27" s="56"/>
      <c r="H27" s="56"/>
      <c r="I27" s="56"/>
      <c r="J27" s="55"/>
      <c r="K27" s="55"/>
      <c r="L27" s="32"/>
    </row>
    <row r="28" ht="31.2" spans="1:12">
      <c r="A28" s="73"/>
      <c r="B28" s="27"/>
      <c r="C28" s="28"/>
      <c r="D28" s="29" t="s">
        <v>27</v>
      </c>
      <c r="E28" s="54" t="s">
        <v>60</v>
      </c>
      <c r="F28" s="55">
        <v>90</v>
      </c>
      <c r="G28" s="55">
        <v>8.5</v>
      </c>
      <c r="H28" s="55">
        <v>9.6</v>
      </c>
      <c r="I28" s="55">
        <v>1</v>
      </c>
      <c r="J28" s="55">
        <v>131</v>
      </c>
      <c r="K28" s="24" t="s">
        <v>61</v>
      </c>
      <c r="L28" s="35"/>
    </row>
    <row r="29" ht="16.35" spans="1:12">
      <c r="A29" s="73"/>
      <c r="B29" s="27"/>
      <c r="C29" s="28"/>
      <c r="D29" s="76" t="s">
        <v>40</v>
      </c>
      <c r="E29" s="77" t="s">
        <v>41</v>
      </c>
      <c r="F29" s="34">
        <v>200</v>
      </c>
      <c r="G29" s="34">
        <v>1</v>
      </c>
      <c r="H29" s="34">
        <v>0.2</v>
      </c>
      <c r="I29" s="34">
        <v>20.2</v>
      </c>
      <c r="J29" s="34">
        <v>92</v>
      </c>
      <c r="K29" s="34" t="s">
        <v>35</v>
      </c>
      <c r="L29" s="25"/>
    </row>
    <row r="30" ht="15.15" spans="1:12">
      <c r="A30" s="78"/>
      <c r="B30" s="43"/>
      <c r="C30" s="44"/>
      <c r="D30" s="79" t="s">
        <v>42</v>
      </c>
      <c r="E30" s="80"/>
      <c r="F30" s="81">
        <f>SUM(F23:F29)</f>
        <v>620</v>
      </c>
      <c r="G30" s="81">
        <f t="shared" ref="G30:J30" si="2">SUM(G23:G29)</f>
        <v>26.56</v>
      </c>
      <c r="H30" s="81">
        <f t="shared" si="2"/>
        <v>24.88</v>
      </c>
      <c r="I30" s="81">
        <f t="shared" si="2"/>
        <v>90.42</v>
      </c>
      <c r="J30" s="81">
        <f t="shared" si="2"/>
        <v>710</v>
      </c>
      <c r="K30" s="64"/>
      <c r="L30" s="50">
        <f>SUM(L23:L29)</f>
        <v>0</v>
      </c>
    </row>
    <row r="31" ht="31.2" spans="1:12">
      <c r="A31" s="52">
        <f>A23</f>
        <v>1</v>
      </c>
      <c r="B31" s="52">
        <f>B23</f>
        <v>2</v>
      </c>
      <c r="C31" s="53" t="s">
        <v>43</v>
      </c>
      <c r="D31" s="33" t="s">
        <v>37</v>
      </c>
      <c r="E31" s="54" t="s">
        <v>44</v>
      </c>
      <c r="F31" s="55">
        <v>50</v>
      </c>
      <c r="G31" s="56">
        <v>0.5</v>
      </c>
      <c r="H31" s="56">
        <v>0.166666666666667</v>
      </c>
      <c r="I31" s="56">
        <v>1</v>
      </c>
      <c r="J31" s="57">
        <v>6.66666666666667</v>
      </c>
      <c r="K31" s="58" t="s">
        <v>45</v>
      </c>
      <c r="L31" s="82"/>
    </row>
    <row r="32" ht="31.2" spans="1:12">
      <c r="A32" s="73"/>
      <c r="B32" s="27"/>
      <c r="C32" s="28"/>
      <c r="D32" s="33" t="s">
        <v>46</v>
      </c>
      <c r="E32" s="54" t="s">
        <v>62</v>
      </c>
      <c r="F32" s="55">
        <v>250</v>
      </c>
      <c r="G32" s="55">
        <v>1.9</v>
      </c>
      <c r="H32" s="55">
        <v>4.4</v>
      </c>
      <c r="I32" s="55">
        <v>7</v>
      </c>
      <c r="J32" s="55">
        <v>75</v>
      </c>
      <c r="K32" s="58" t="s">
        <v>63</v>
      </c>
      <c r="L32" s="39"/>
    </row>
    <row r="33" ht="31.2" spans="1:12">
      <c r="A33" s="73"/>
      <c r="B33" s="27"/>
      <c r="C33" s="28"/>
      <c r="D33" s="33" t="s">
        <v>49</v>
      </c>
      <c r="E33" s="54" t="s">
        <v>64</v>
      </c>
      <c r="F33" s="55">
        <v>120</v>
      </c>
      <c r="G33" s="55">
        <v>19.9</v>
      </c>
      <c r="H33" s="55">
        <v>9.6</v>
      </c>
      <c r="I33" s="55">
        <v>11.2</v>
      </c>
      <c r="J33" s="55">
        <v>211</v>
      </c>
      <c r="K33" s="58" t="s">
        <v>65</v>
      </c>
      <c r="L33" s="39"/>
    </row>
    <row r="34" ht="31.2" spans="1:12">
      <c r="A34" s="73"/>
      <c r="B34" s="27"/>
      <c r="C34" s="28"/>
      <c r="D34" s="33" t="s">
        <v>50</v>
      </c>
      <c r="E34" s="54" t="s">
        <v>66</v>
      </c>
      <c r="F34" s="55">
        <v>200</v>
      </c>
      <c r="G34" s="55">
        <v>9.1</v>
      </c>
      <c r="H34" s="55">
        <v>8.4</v>
      </c>
      <c r="I34" s="55">
        <v>64</v>
      </c>
      <c r="J34" s="55">
        <v>396</v>
      </c>
      <c r="K34" s="58" t="s">
        <v>67</v>
      </c>
      <c r="L34" s="39"/>
    </row>
    <row r="35" ht="31.2" spans="1:12">
      <c r="A35" s="73"/>
      <c r="B35" s="27"/>
      <c r="C35" s="28"/>
      <c r="D35" s="33" t="s">
        <v>40</v>
      </c>
      <c r="E35" s="54" t="s">
        <v>68</v>
      </c>
      <c r="F35" s="55">
        <v>200</v>
      </c>
      <c r="G35" s="74">
        <v>0.1</v>
      </c>
      <c r="H35" s="55">
        <v>0.1</v>
      </c>
      <c r="I35" s="55">
        <v>11.1</v>
      </c>
      <c r="J35" s="55">
        <v>46</v>
      </c>
      <c r="K35" s="58" t="s">
        <v>69</v>
      </c>
      <c r="L35" s="39"/>
    </row>
    <row r="36" ht="16.35" spans="1:12">
      <c r="A36" s="73"/>
      <c r="B36" s="27"/>
      <c r="C36" s="28"/>
      <c r="D36" s="33" t="s">
        <v>54</v>
      </c>
      <c r="E36" s="54" t="s">
        <v>34</v>
      </c>
      <c r="F36" s="55">
        <v>60</v>
      </c>
      <c r="G36" s="56">
        <v>4.56</v>
      </c>
      <c r="H36" s="56">
        <v>0.48</v>
      </c>
      <c r="I36" s="56">
        <v>29.52</v>
      </c>
      <c r="J36" s="55">
        <v>141</v>
      </c>
      <c r="K36" s="83"/>
      <c r="L36" s="39"/>
    </row>
    <row r="37" ht="15.6" spans="1:12">
      <c r="A37" s="73"/>
      <c r="B37" s="27"/>
      <c r="C37" s="28"/>
      <c r="D37" s="33" t="s">
        <v>55</v>
      </c>
      <c r="E37" s="54"/>
      <c r="F37" s="55"/>
      <c r="G37" s="55"/>
      <c r="H37" s="55"/>
      <c r="I37" s="55"/>
      <c r="J37" s="55"/>
      <c r="K37" s="58"/>
      <c r="L37" s="82"/>
    </row>
    <row r="38" ht="14.4" spans="1:12">
      <c r="A38" s="73"/>
      <c r="B38" s="27"/>
      <c r="C38" s="28"/>
      <c r="D38" s="37" t="s">
        <v>70</v>
      </c>
      <c r="E38" s="84"/>
      <c r="F38" s="85"/>
      <c r="G38" s="85"/>
      <c r="H38" s="85"/>
      <c r="I38" s="85"/>
      <c r="J38" s="85"/>
      <c r="K38" s="86"/>
      <c r="L38" s="39"/>
    </row>
    <row r="39" ht="14.4" spans="1:12">
      <c r="A39" s="78"/>
      <c r="B39" s="43"/>
      <c r="C39" s="63"/>
      <c r="D39" s="45" t="s">
        <v>42</v>
      </c>
      <c r="E39" s="46"/>
      <c r="F39" s="47">
        <f>SUM(F31:F38)</f>
        <v>880</v>
      </c>
      <c r="G39" s="47">
        <f>SUM(G31:G38)</f>
        <v>36.06</v>
      </c>
      <c r="H39" s="47">
        <f>SUM(H31:H38)</f>
        <v>23.1466666666667</v>
      </c>
      <c r="I39" s="47">
        <f>SUM(I31:I38)</f>
        <v>123.82</v>
      </c>
      <c r="J39" s="47">
        <f>SUM(J31:J38)</f>
        <v>875.666666666667</v>
      </c>
      <c r="K39" s="64"/>
      <c r="L39" s="50">
        <f>SUM(L31:L38)</f>
        <v>0</v>
      </c>
    </row>
    <row r="40" ht="15.75" customHeight="1" spans="1:12">
      <c r="A40" s="87">
        <f>A23</f>
        <v>1</v>
      </c>
      <c r="B40" s="87">
        <f>B23</f>
        <v>2</v>
      </c>
      <c r="C40" s="67" t="s">
        <v>56</v>
      </c>
      <c r="D40" s="68"/>
      <c r="E40" s="69"/>
      <c r="F40" s="70">
        <f>F30+F39</f>
        <v>1500</v>
      </c>
      <c r="G40" s="70">
        <f>G30+G39</f>
        <v>62.62</v>
      </c>
      <c r="H40" s="70">
        <f>H30+H39</f>
        <v>48.0266666666667</v>
      </c>
      <c r="I40" s="70">
        <f>I30+I39</f>
        <v>214.24</v>
      </c>
      <c r="J40" s="70">
        <f>J30+J39</f>
        <v>1585.66666666667</v>
      </c>
      <c r="K40" s="72"/>
      <c r="L40" s="72">
        <f>L30+L39</f>
        <v>0</v>
      </c>
    </row>
    <row r="41" ht="31.95" spans="1:12">
      <c r="A41" s="18">
        <v>1</v>
      </c>
      <c r="B41" s="19">
        <v>3</v>
      </c>
      <c r="C41" s="20" t="s">
        <v>26</v>
      </c>
      <c r="D41" s="21" t="s">
        <v>27</v>
      </c>
      <c r="E41" s="54" t="s">
        <v>71</v>
      </c>
      <c r="F41" s="55">
        <v>120</v>
      </c>
      <c r="G41" s="56">
        <v>8.08</v>
      </c>
      <c r="H41" s="56">
        <v>3.68</v>
      </c>
      <c r="I41" s="55">
        <v>31.5</v>
      </c>
      <c r="J41" s="55">
        <v>191</v>
      </c>
      <c r="K41" s="24" t="s">
        <v>72</v>
      </c>
      <c r="L41" s="25"/>
    </row>
    <row r="42" ht="31.2" spans="1:12">
      <c r="A42" s="26"/>
      <c r="B42" s="27"/>
      <c r="C42" s="28"/>
      <c r="D42" s="29" t="s">
        <v>27</v>
      </c>
      <c r="E42" s="54" t="s">
        <v>73</v>
      </c>
      <c r="F42" s="55">
        <v>40</v>
      </c>
      <c r="G42" s="55">
        <v>5.1</v>
      </c>
      <c r="H42" s="55">
        <v>4.6</v>
      </c>
      <c r="I42" s="55">
        <v>0.3</v>
      </c>
      <c r="J42" s="55">
        <v>63</v>
      </c>
      <c r="K42" s="24" t="s">
        <v>74</v>
      </c>
      <c r="L42" s="36"/>
    </row>
    <row r="43" ht="15.6" spans="1:12">
      <c r="A43" s="26"/>
      <c r="B43" s="27"/>
      <c r="C43" s="28"/>
      <c r="D43" s="33" t="s">
        <v>32</v>
      </c>
      <c r="E43" s="54"/>
      <c r="F43" s="55"/>
      <c r="G43" s="56"/>
      <c r="H43" s="56"/>
      <c r="I43" s="56"/>
      <c r="J43" s="55"/>
      <c r="K43" s="88"/>
      <c r="L43" s="36"/>
    </row>
    <row r="44" ht="31.2" spans="1:12">
      <c r="A44" s="26"/>
      <c r="B44" s="27"/>
      <c r="C44" s="28"/>
      <c r="D44" s="33" t="s">
        <v>33</v>
      </c>
      <c r="E44" s="54" t="s">
        <v>34</v>
      </c>
      <c r="F44" s="55">
        <v>60</v>
      </c>
      <c r="G44" s="56">
        <v>4.56</v>
      </c>
      <c r="H44" s="56">
        <v>0.48</v>
      </c>
      <c r="I44" s="56">
        <v>29.52</v>
      </c>
      <c r="J44" s="55">
        <v>141</v>
      </c>
      <c r="K44" s="24" t="s">
        <v>75</v>
      </c>
      <c r="L44" s="35"/>
    </row>
    <row r="45" ht="31.2" spans="1:12">
      <c r="A45" s="26"/>
      <c r="B45" s="27"/>
      <c r="C45" s="28"/>
      <c r="D45" s="33" t="s">
        <v>36</v>
      </c>
      <c r="E45" s="61" t="s">
        <v>76</v>
      </c>
      <c r="F45" s="55">
        <v>100</v>
      </c>
      <c r="G45" s="55">
        <v>0.4</v>
      </c>
      <c r="H45" s="55">
        <v>0.4</v>
      </c>
      <c r="I45" s="55">
        <v>9.8</v>
      </c>
      <c r="J45" s="55">
        <v>44</v>
      </c>
      <c r="K45" s="24" t="s">
        <v>75</v>
      </c>
      <c r="L45" s="32"/>
    </row>
    <row r="46" ht="15.6" spans="1:12">
      <c r="A46" s="26"/>
      <c r="B46" s="27"/>
      <c r="C46" s="28"/>
      <c r="D46" s="37" t="s">
        <v>77</v>
      </c>
      <c r="E46" s="54" t="s">
        <v>78</v>
      </c>
      <c r="F46" s="55">
        <v>200</v>
      </c>
      <c r="G46" s="74">
        <v>1</v>
      </c>
      <c r="H46" s="55">
        <v>5</v>
      </c>
      <c r="I46" s="55">
        <v>8.4</v>
      </c>
      <c r="J46" s="55">
        <v>101</v>
      </c>
      <c r="K46" s="34" t="s">
        <v>35</v>
      </c>
      <c r="L46" s="36"/>
    </row>
    <row r="47" ht="15.15" spans="1:12">
      <c r="A47" s="42"/>
      <c r="B47" s="43"/>
      <c r="C47" s="44"/>
      <c r="D47" s="45" t="s">
        <v>42</v>
      </c>
      <c r="E47" s="46"/>
      <c r="F47" s="47">
        <f>SUM(F41:F46)</f>
        <v>520</v>
      </c>
      <c r="G47" s="47">
        <f>SUM(G41:G46)</f>
        <v>19.14</v>
      </c>
      <c r="H47" s="47">
        <f>SUM(H41:H46)</f>
        <v>14.16</v>
      </c>
      <c r="I47" s="47">
        <f>SUM(I41:I46)</f>
        <v>79.52</v>
      </c>
      <c r="J47" s="47">
        <f>SUM(J41:J46)</f>
        <v>540</v>
      </c>
      <c r="K47" s="64"/>
      <c r="L47" s="50">
        <f>SUM(L41:L46)</f>
        <v>0</v>
      </c>
    </row>
    <row r="48" ht="15.6" spans="1:12">
      <c r="A48" s="51">
        <f>A41</f>
        <v>1</v>
      </c>
      <c r="B48" s="52">
        <f>B41</f>
        <v>3</v>
      </c>
      <c r="C48" s="53" t="s">
        <v>43</v>
      </c>
      <c r="D48" s="33" t="s">
        <v>37</v>
      </c>
      <c r="E48" s="54" t="s">
        <v>79</v>
      </c>
      <c r="F48" s="55">
        <v>100</v>
      </c>
      <c r="G48" s="55">
        <v>1.5</v>
      </c>
      <c r="H48" s="55">
        <v>6</v>
      </c>
      <c r="I48" s="55">
        <v>8.4</v>
      </c>
      <c r="J48" s="55">
        <v>94</v>
      </c>
      <c r="K48" s="58" t="s">
        <v>80</v>
      </c>
      <c r="L48" s="89"/>
    </row>
    <row r="49" ht="31.2" spans="1:12">
      <c r="A49" s="26"/>
      <c r="B49" s="27"/>
      <c r="C49" s="28"/>
      <c r="D49" s="33" t="s">
        <v>46</v>
      </c>
      <c r="E49" s="54" t="s">
        <v>81</v>
      </c>
      <c r="F49" s="55">
        <v>250</v>
      </c>
      <c r="G49" s="55">
        <v>2.5</v>
      </c>
      <c r="H49" s="55">
        <v>3.9</v>
      </c>
      <c r="I49" s="55">
        <v>11.1</v>
      </c>
      <c r="J49" s="55">
        <v>89</v>
      </c>
      <c r="K49" s="58" t="s">
        <v>82</v>
      </c>
      <c r="L49" s="60"/>
    </row>
    <row r="50" ht="31.2" spans="1:12">
      <c r="A50" s="26"/>
      <c r="B50" s="27"/>
      <c r="C50" s="28"/>
      <c r="D50" s="33" t="s">
        <v>49</v>
      </c>
      <c r="E50" s="61" t="s">
        <v>83</v>
      </c>
      <c r="F50" s="55">
        <v>250</v>
      </c>
      <c r="G50" s="56">
        <v>15.375</v>
      </c>
      <c r="H50" s="56">
        <v>10.25</v>
      </c>
      <c r="I50" s="56">
        <v>31</v>
      </c>
      <c r="J50" s="57">
        <v>278.75</v>
      </c>
      <c r="K50" s="58" t="s">
        <v>84</v>
      </c>
      <c r="L50" s="32"/>
    </row>
    <row r="51" ht="15.6" spans="1:12">
      <c r="A51" s="26"/>
      <c r="B51" s="27"/>
      <c r="C51" s="28"/>
      <c r="D51" s="33" t="s">
        <v>40</v>
      </c>
      <c r="E51" s="77" t="s">
        <v>85</v>
      </c>
      <c r="F51" s="34">
        <v>200</v>
      </c>
      <c r="G51" s="90">
        <v>6</v>
      </c>
      <c r="H51" s="34">
        <v>6.4</v>
      </c>
      <c r="I51" s="34">
        <v>8.4</v>
      </c>
      <c r="J51" s="34">
        <v>116</v>
      </c>
      <c r="K51" s="34" t="s">
        <v>35</v>
      </c>
      <c r="L51" s="62"/>
    </row>
    <row r="52" ht="15.6" spans="1:12">
      <c r="A52" s="26"/>
      <c r="B52" s="27"/>
      <c r="C52" s="28"/>
      <c r="D52" s="33" t="s">
        <v>54</v>
      </c>
      <c r="E52" s="54" t="s">
        <v>34</v>
      </c>
      <c r="F52" s="55">
        <v>60</v>
      </c>
      <c r="G52" s="56">
        <v>4.56</v>
      </c>
      <c r="H52" s="56">
        <v>0.48</v>
      </c>
      <c r="I52" s="56">
        <v>29.52</v>
      </c>
      <c r="J52" s="55">
        <v>141</v>
      </c>
      <c r="K52" s="34" t="s">
        <v>35</v>
      </c>
      <c r="L52" s="91"/>
    </row>
    <row r="53" ht="15.6" spans="1:12">
      <c r="A53" s="26"/>
      <c r="B53" s="27"/>
      <c r="C53" s="28"/>
      <c r="D53" s="33" t="s">
        <v>55</v>
      </c>
      <c r="E53" s="54"/>
      <c r="F53" s="55"/>
      <c r="G53" s="74"/>
      <c r="H53" s="55"/>
      <c r="I53" s="55"/>
      <c r="J53" s="55"/>
      <c r="K53" s="34"/>
      <c r="L53" s="91"/>
    </row>
    <row r="54" ht="15.6" spans="1:12">
      <c r="A54" s="26"/>
      <c r="B54" s="27"/>
      <c r="C54" s="28"/>
      <c r="D54" s="92"/>
      <c r="E54" s="77"/>
      <c r="F54" s="34"/>
      <c r="G54" s="34"/>
      <c r="H54" s="34"/>
      <c r="I54" s="34"/>
      <c r="J54" s="34"/>
      <c r="K54" s="34"/>
      <c r="L54" s="93"/>
    </row>
    <row r="55" ht="15.15" spans="1:12">
      <c r="A55" s="26"/>
      <c r="B55" s="27"/>
      <c r="C55" s="28"/>
      <c r="D55" s="37"/>
      <c r="E55" s="94"/>
      <c r="F55" s="95"/>
      <c r="G55" s="96"/>
      <c r="H55" s="96"/>
      <c r="I55" s="97"/>
      <c r="J55" s="98"/>
      <c r="K55" s="99"/>
      <c r="L55" s="100"/>
    </row>
    <row r="56" ht="14.4" spans="1:12">
      <c r="A56" s="42"/>
      <c r="B56" s="43"/>
      <c r="C56" s="63"/>
      <c r="D56" s="45" t="s">
        <v>42</v>
      </c>
      <c r="E56" s="46"/>
      <c r="F56" s="47">
        <f>SUM(F48:F55)</f>
        <v>860</v>
      </c>
      <c r="G56" s="48">
        <f t="shared" ref="G56:J56" si="3">SUM(G48:G55)</f>
        <v>29.935</v>
      </c>
      <c r="H56" s="48">
        <f t="shared" si="3"/>
        <v>27.03</v>
      </c>
      <c r="I56" s="48">
        <f t="shared" si="3"/>
        <v>88.42</v>
      </c>
      <c r="J56" s="48">
        <f t="shared" si="3"/>
        <v>718.75</v>
      </c>
      <c r="K56" s="49"/>
      <c r="L56" s="50">
        <f>SUM(L48:L55)</f>
        <v>0</v>
      </c>
    </row>
    <row r="57" ht="15.75" customHeight="1" spans="1:12">
      <c r="A57" s="65">
        <f>A41</f>
        <v>1</v>
      </c>
      <c r="B57" s="66">
        <f>B41</f>
        <v>3</v>
      </c>
      <c r="C57" s="67" t="s">
        <v>56</v>
      </c>
      <c r="D57" s="68"/>
      <c r="E57" s="69"/>
      <c r="F57" s="70">
        <f>F47+F56</f>
        <v>1380</v>
      </c>
      <c r="G57" s="71">
        <f>G47+G56</f>
        <v>49.075</v>
      </c>
      <c r="H57" s="71">
        <f>H47+H56</f>
        <v>41.19</v>
      </c>
      <c r="I57" s="71">
        <f>I47+I56</f>
        <v>167.94</v>
      </c>
      <c r="J57" s="71">
        <f>J47+J56</f>
        <v>1258.75</v>
      </c>
      <c r="K57" s="70"/>
      <c r="L57" s="72">
        <f>L47+L56</f>
        <v>0</v>
      </c>
    </row>
    <row r="58" ht="31.2" spans="1:12">
      <c r="A58" s="18">
        <v>1</v>
      </c>
      <c r="B58" s="19">
        <v>4</v>
      </c>
      <c r="C58" s="20" t="s">
        <v>26</v>
      </c>
      <c r="D58" s="21" t="s">
        <v>27</v>
      </c>
      <c r="E58" s="101" t="s">
        <v>86</v>
      </c>
      <c r="F58" s="102">
        <v>75</v>
      </c>
      <c r="G58" s="103">
        <v>156</v>
      </c>
      <c r="H58" s="103">
        <v>13.5</v>
      </c>
      <c r="I58" s="103">
        <v>8</v>
      </c>
      <c r="J58" s="104">
        <v>312</v>
      </c>
      <c r="K58" s="105" t="s">
        <v>87</v>
      </c>
      <c r="L58" s="32"/>
    </row>
    <row r="59" ht="31.2" spans="1:12">
      <c r="A59" s="26"/>
      <c r="B59" s="27"/>
      <c r="C59" s="28"/>
      <c r="D59" s="106" t="s">
        <v>37</v>
      </c>
      <c r="E59" s="101" t="s">
        <v>44</v>
      </c>
      <c r="F59" s="102">
        <v>30</v>
      </c>
      <c r="G59" s="102">
        <v>0.3</v>
      </c>
      <c r="H59" s="102">
        <v>0.1</v>
      </c>
      <c r="I59" s="102">
        <v>0.6</v>
      </c>
      <c r="J59" s="102">
        <v>4</v>
      </c>
      <c r="K59" s="105" t="s">
        <v>45</v>
      </c>
      <c r="L59" s="32"/>
    </row>
    <row r="60" ht="31.2" spans="1:12">
      <c r="A60" s="26"/>
      <c r="B60" s="27"/>
      <c r="C60" s="28"/>
      <c r="D60" s="107" t="s">
        <v>27</v>
      </c>
      <c r="E60" s="108" t="s">
        <v>88</v>
      </c>
      <c r="F60" s="102">
        <v>150</v>
      </c>
      <c r="G60" s="102">
        <v>4.1</v>
      </c>
      <c r="H60" s="102">
        <v>4.9</v>
      </c>
      <c r="I60" s="102">
        <v>34.1</v>
      </c>
      <c r="J60" s="102">
        <v>197</v>
      </c>
      <c r="K60" s="105" t="s">
        <v>89</v>
      </c>
      <c r="L60" s="32"/>
    </row>
    <row r="61" ht="15.6" spans="1:12">
      <c r="A61" s="26"/>
      <c r="B61" s="27"/>
      <c r="C61" s="28"/>
      <c r="D61" s="33" t="s">
        <v>33</v>
      </c>
      <c r="E61" s="101" t="s">
        <v>34</v>
      </c>
      <c r="F61" s="102">
        <v>60</v>
      </c>
      <c r="G61" s="103">
        <v>4.56</v>
      </c>
      <c r="H61" s="103">
        <v>0.48</v>
      </c>
      <c r="I61" s="103">
        <v>29.52</v>
      </c>
      <c r="J61" s="104">
        <v>141</v>
      </c>
      <c r="K61" s="104"/>
      <c r="L61" s="36"/>
    </row>
    <row r="62" ht="15.6" spans="1:12">
      <c r="A62" s="26"/>
      <c r="B62" s="27"/>
      <c r="C62" s="28"/>
      <c r="D62" s="109" t="s">
        <v>40</v>
      </c>
      <c r="E62" s="101" t="s">
        <v>90</v>
      </c>
      <c r="F62" s="102">
        <v>200</v>
      </c>
      <c r="G62" s="102">
        <v>1</v>
      </c>
      <c r="H62" s="102">
        <v>0.2</v>
      </c>
      <c r="I62" s="102">
        <v>20.2</v>
      </c>
      <c r="J62" s="104">
        <v>92</v>
      </c>
      <c r="K62" s="104" t="s">
        <v>35</v>
      </c>
      <c r="L62" s="32"/>
    </row>
    <row r="63" ht="15.6" spans="1:12">
      <c r="A63" s="26"/>
      <c r="B63" s="27"/>
      <c r="C63" s="28"/>
      <c r="D63" s="37"/>
      <c r="E63" s="77"/>
      <c r="F63" s="34"/>
      <c r="G63" s="34"/>
      <c r="H63" s="34"/>
      <c r="I63" s="34"/>
      <c r="J63" s="34"/>
      <c r="K63" s="34"/>
      <c r="L63" s="60"/>
    </row>
    <row r="64" ht="15.6" spans="1:12">
      <c r="A64" s="26"/>
      <c r="B64" s="27"/>
      <c r="C64" s="28"/>
      <c r="D64" s="107"/>
      <c r="E64" s="77"/>
      <c r="F64" s="34"/>
      <c r="G64" s="34"/>
      <c r="H64" s="34"/>
      <c r="I64" s="34"/>
      <c r="J64" s="34"/>
      <c r="K64" s="34"/>
      <c r="L64" s="39"/>
    </row>
    <row r="65" ht="15.15" spans="1:12">
      <c r="A65" s="42"/>
      <c r="B65" s="43"/>
      <c r="C65" s="44"/>
      <c r="D65" s="45" t="s">
        <v>42</v>
      </c>
      <c r="E65" s="46"/>
      <c r="F65" s="47">
        <f>SUM(F58:F64)</f>
        <v>515</v>
      </c>
      <c r="G65" s="48">
        <f t="shared" ref="G65" si="4">SUM(G58:G64)</f>
        <v>165.96</v>
      </c>
      <c r="H65" s="48">
        <f t="shared" ref="H65" si="5">SUM(H58:H64)</f>
        <v>19.18</v>
      </c>
      <c r="I65" s="48">
        <f t="shared" ref="I65" si="6">SUM(I58:I64)</f>
        <v>92.42</v>
      </c>
      <c r="J65" s="48">
        <f t="shared" ref="J65:L65" si="7">SUM(J58:J64)</f>
        <v>746</v>
      </c>
      <c r="K65" s="64"/>
      <c r="L65" s="50">
        <f t="shared" si="7"/>
        <v>0</v>
      </c>
    </row>
    <row r="66" ht="31.2" spans="1:12">
      <c r="A66" s="51">
        <f>A58</f>
        <v>1</v>
      </c>
      <c r="B66" s="52">
        <f>B58</f>
        <v>4</v>
      </c>
      <c r="C66" s="53" t="s">
        <v>43</v>
      </c>
      <c r="D66" s="33" t="s">
        <v>37</v>
      </c>
      <c r="E66" s="101" t="s">
        <v>91</v>
      </c>
      <c r="F66" s="102">
        <v>80</v>
      </c>
      <c r="G66" s="102">
        <v>1</v>
      </c>
      <c r="H66" s="102">
        <v>4.8</v>
      </c>
      <c r="I66" s="102">
        <v>7.5</v>
      </c>
      <c r="J66" s="102">
        <v>83</v>
      </c>
      <c r="K66" s="110" t="s">
        <v>92</v>
      </c>
      <c r="L66" s="89"/>
    </row>
    <row r="67" ht="31.2" spans="1:12">
      <c r="A67" s="26"/>
      <c r="B67" s="27"/>
      <c r="C67" s="28"/>
      <c r="D67" s="33" t="s">
        <v>46</v>
      </c>
      <c r="E67" s="101" t="s">
        <v>93</v>
      </c>
      <c r="F67" s="102">
        <v>250</v>
      </c>
      <c r="G67" s="102">
        <v>2.6</v>
      </c>
      <c r="H67" s="102">
        <v>5.1</v>
      </c>
      <c r="I67" s="102">
        <v>13.3</v>
      </c>
      <c r="J67" s="102">
        <v>110</v>
      </c>
      <c r="K67" s="110" t="s">
        <v>94</v>
      </c>
      <c r="L67" s="60"/>
    </row>
    <row r="68" ht="31.2" spans="1:12">
      <c r="A68" s="26"/>
      <c r="B68" s="27"/>
      <c r="C68" s="28"/>
      <c r="D68" s="33" t="s">
        <v>49</v>
      </c>
      <c r="E68" s="101" t="s">
        <v>95</v>
      </c>
      <c r="F68" s="102">
        <v>200</v>
      </c>
      <c r="G68" s="103">
        <v>5.8</v>
      </c>
      <c r="H68" s="103">
        <v>10.8</v>
      </c>
      <c r="I68" s="102">
        <v>21.6</v>
      </c>
      <c r="J68" s="102">
        <v>206</v>
      </c>
      <c r="K68" s="110" t="s">
        <v>96</v>
      </c>
      <c r="L68" s="60"/>
    </row>
    <row r="69" ht="31.2" spans="1:12">
      <c r="A69" s="26"/>
      <c r="B69" s="27"/>
      <c r="C69" s="28"/>
      <c r="D69" s="33" t="s">
        <v>50</v>
      </c>
      <c r="E69" s="101" t="s">
        <v>97</v>
      </c>
      <c r="F69" s="102">
        <v>90</v>
      </c>
      <c r="G69" s="103">
        <v>18</v>
      </c>
      <c r="H69" s="103">
        <v>16.2</v>
      </c>
      <c r="I69" s="103">
        <v>9.64285714285714</v>
      </c>
      <c r="J69" s="104">
        <v>255.857142857143</v>
      </c>
      <c r="K69" s="110" t="s">
        <v>87</v>
      </c>
      <c r="L69" s="32"/>
    </row>
    <row r="70" ht="15.6" spans="1:12">
      <c r="A70" s="26"/>
      <c r="B70" s="27"/>
      <c r="C70" s="28"/>
      <c r="D70" s="33" t="s">
        <v>40</v>
      </c>
      <c r="E70" s="101" t="s">
        <v>53</v>
      </c>
      <c r="F70" s="102">
        <v>200</v>
      </c>
      <c r="G70" s="102">
        <v>1</v>
      </c>
      <c r="H70" s="102">
        <v>0.2</v>
      </c>
      <c r="I70" s="102">
        <v>20.2</v>
      </c>
      <c r="J70" s="102">
        <v>92</v>
      </c>
      <c r="K70" s="110" t="s">
        <v>35</v>
      </c>
      <c r="L70" s="91"/>
    </row>
    <row r="71" ht="15.6" spans="1:12">
      <c r="A71" s="26"/>
      <c r="B71" s="27"/>
      <c r="C71" s="28"/>
      <c r="D71" s="33" t="s">
        <v>54</v>
      </c>
      <c r="E71" s="101" t="s">
        <v>34</v>
      </c>
      <c r="F71" s="102">
        <v>60</v>
      </c>
      <c r="G71" s="103">
        <v>4.56</v>
      </c>
      <c r="H71" s="103">
        <v>0.48</v>
      </c>
      <c r="I71" s="103">
        <v>29.52</v>
      </c>
      <c r="J71" s="102">
        <v>141</v>
      </c>
      <c r="K71" s="111" t="s">
        <v>35</v>
      </c>
      <c r="L71" s="62"/>
    </row>
    <row r="72" ht="15.6" spans="1:12">
      <c r="A72" s="26"/>
      <c r="B72" s="27"/>
      <c r="C72" s="28"/>
      <c r="D72" s="33" t="s">
        <v>55</v>
      </c>
      <c r="E72" s="101"/>
      <c r="F72" s="102"/>
      <c r="G72" s="102"/>
      <c r="H72" s="102"/>
      <c r="I72" s="102"/>
      <c r="J72" s="102"/>
      <c r="K72" s="112"/>
      <c r="L72" s="91"/>
    </row>
    <row r="73" ht="15.6" spans="1:12">
      <c r="A73" s="26"/>
      <c r="B73" s="27"/>
      <c r="C73" s="28"/>
      <c r="D73" s="37" t="s">
        <v>98</v>
      </c>
      <c r="E73" s="77"/>
      <c r="F73" s="34"/>
      <c r="G73" s="34"/>
      <c r="H73" s="34"/>
      <c r="I73" s="34"/>
      <c r="J73" s="34"/>
      <c r="K73" s="34"/>
      <c r="L73" s="91"/>
    </row>
    <row r="74" ht="14.4" spans="1:12">
      <c r="A74" s="26"/>
      <c r="B74" s="27"/>
      <c r="C74" s="28"/>
      <c r="D74" s="92"/>
      <c r="E74" s="113"/>
      <c r="F74" s="114"/>
      <c r="G74" s="115"/>
      <c r="H74" s="115"/>
      <c r="I74" s="116"/>
      <c r="J74" s="115"/>
      <c r="K74" s="117"/>
      <c r="L74" s="93"/>
    </row>
    <row r="75" ht="14.4" spans="1:12">
      <c r="A75" s="42"/>
      <c r="B75" s="43"/>
      <c r="C75" s="118"/>
      <c r="D75" s="79" t="s">
        <v>42</v>
      </c>
      <c r="E75" s="80"/>
      <c r="F75" s="81">
        <f>SUM(F66:F74)</f>
        <v>880</v>
      </c>
      <c r="G75" s="119">
        <f t="shared" ref="G75" si="8">SUM(G66:G74)</f>
        <v>32.96</v>
      </c>
      <c r="H75" s="119">
        <f t="shared" ref="H75" si="9">SUM(H66:H74)</f>
        <v>37.58</v>
      </c>
      <c r="I75" s="119">
        <f t="shared" ref="I75" si="10">SUM(I66:I74)</f>
        <v>101.762857142857</v>
      </c>
      <c r="J75" s="119">
        <f t="shared" ref="J75:L75" si="11">SUM(J66:J74)</f>
        <v>887.857142857143</v>
      </c>
      <c r="K75" s="64"/>
      <c r="L75" s="50">
        <f t="shared" si="11"/>
        <v>0</v>
      </c>
    </row>
    <row r="76" ht="15.75" customHeight="1" spans="1:12">
      <c r="A76" s="65">
        <f>A58</f>
        <v>1</v>
      </c>
      <c r="B76" s="66">
        <f>B58</f>
        <v>4</v>
      </c>
      <c r="C76" s="120" t="s">
        <v>56</v>
      </c>
      <c r="D76" s="121"/>
      <c r="E76" s="122"/>
      <c r="F76" s="123">
        <f>F65+F75</f>
        <v>1395</v>
      </c>
      <c r="G76" s="124">
        <f t="shared" ref="G76" si="12">G65+G75</f>
        <v>198.92</v>
      </c>
      <c r="H76" s="124">
        <f t="shared" ref="H76" si="13">H65+H75</f>
        <v>56.76</v>
      </c>
      <c r="I76" s="124">
        <f t="shared" ref="I76" si="14">I65+I75</f>
        <v>194.182857142857</v>
      </c>
      <c r="J76" s="124">
        <f t="shared" ref="J76:L76" si="15">J65+J75</f>
        <v>1633.85714285714</v>
      </c>
      <c r="K76" s="125"/>
      <c r="L76" s="72">
        <f t="shared" si="15"/>
        <v>0</v>
      </c>
    </row>
    <row r="77" ht="31.2" spans="1:12">
      <c r="A77" s="18">
        <v>1</v>
      </c>
      <c r="B77" s="19">
        <v>5</v>
      </c>
      <c r="C77" s="20" t="s">
        <v>26</v>
      </c>
      <c r="D77" s="109" t="s">
        <v>37</v>
      </c>
      <c r="E77" s="101" t="s">
        <v>99</v>
      </c>
      <c r="F77" s="102">
        <v>25</v>
      </c>
      <c r="G77" s="102">
        <v>6</v>
      </c>
      <c r="H77" s="102">
        <v>7.4</v>
      </c>
      <c r="I77" s="102">
        <v>0</v>
      </c>
      <c r="J77" s="102">
        <v>89</v>
      </c>
      <c r="K77" s="105" t="s">
        <v>100</v>
      </c>
      <c r="L77" s="32"/>
    </row>
    <row r="78" ht="31.2" spans="1:12">
      <c r="A78" s="26"/>
      <c r="B78" s="27"/>
      <c r="C78" s="28"/>
      <c r="D78" s="33" t="s">
        <v>27</v>
      </c>
      <c r="E78" s="101" t="s">
        <v>101</v>
      </c>
      <c r="F78" s="102">
        <v>170</v>
      </c>
      <c r="G78" s="102">
        <v>6.5</v>
      </c>
      <c r="H78" s="102">
        <v>7.3</v>
      </c>
      <c r="I78" s="102">
        <v>27.5</v>
      </c>
      <c r="J78" s="102">
        <v>202</v>
      </c>
      <c r="K78" s="105" t="s">
        <v>102</v>
      </c>
      <c r="L78" s="25"/>
    </row>
    <row r="79" ht="15.6" spans="1:12">
      <c r="A79" s="26"/>
      <c r="B79" s="27"/>
      <c r="C79" s="28"/>
      <c r="D79" s="109" t="s">
        <v>70</v>
      </c>
      <c r="E79" s="101" t="s">
        <v>103</v>
      </c>
      <c r="F79" s="102">
        <v>50</v>
      </c>
      <c r="G79" s="102">
        <v>2.9</v>
      </c>
      <c r="H79" s="102">
        <v>2.3</v>
      </c>
      <c r="I79" s="102">
        <v>37.5</v>
      </c>
      <c r="J79" s="102">
        <v>183</v>
      </c>
      <c r="K79" s="126"/>
      <c r="L79" s="35"/>
    </row>
    <row r="80" ht="31.2" spans="1:12">
      <c r="A80" s="26"/>
      <c r="B80" s="27"/>
      <c r="C80" s="28"/>
      <c r="D80" s="109" t="s">
        <v>32</v>
      </c>
      <c r="E80" s="101" t="s">
        <v>104</v>
      </c>
      <c r="F80" s="102">
        <v>200</v>
      </c>
      <c r="G80" s="102">
        <v>0.2</v>
      </c>
      <c r="H80" s="102">
        <v>0.1</v>
      </c>
      <c r="I80" s="102">
        <v>9.3</v>
      </c>
      <c r="J80" s="102">
        <v>38</v>
      </c>
      <c r="K80" s="105" t="s">
        <v>105</v>
      </c>
      <c r="L80" s="36"/>
    </row>
    <row r="81" ht="15.6" spans="1:12">
      <c r="A81" s="26"/>
      <c r="B81" s="27"/>
      <c r="C81" s="28"/>
      <c r="D81" s="109" t="s">
        <v>33</v>
      </c>
      <c r="E81" s="101" t="s">
        <v>34</v>
      </c>
      <c r="F81" s="102">
        <v>60</v>
      </c>
      <c r="G81" s="103">
        <v>4.56</v>
      </c>
      <c r="H81" s="103">
        <v>0.48</v>
      </c>
      <c r="I81" s="103">
        <v>29.52</v>
      </c>
      <c r="J81" s="102">
        <v>141</v>
      </c>
      <c r="K81" s="126" t="s">
        <v>35</v>
      </c>
      <c r="L81" s="25"/>
    </row>
    <row r="82" ht="15.6" spans="1:12">
      <c r="A82" s="26"/>
      <c r="B82" s="27"/>
      <c r="C82" s="28"/>
      <c r="D82" s="37"/>
      <c r="E82" s="77"/>
      <c r="F82" s="34"/>
      <c r="G82" s="34"/>
      <c r="H82" s="34"/>
      <c r="I82" s="34"/>
      <c r="J82" s="34"/>
      <c r="K82" s="34"/>
      <c r="L82" s="32"/>
    </row>
    <row r="83" ht="15.6" spans="1:12">
      <c r="A83" s="26"/>
      <c r="B83" s="27"/>
      <c r="C83" s="28"/>
      <c r="D83" s="127"/>
      <c r="E83" s="128"/>
      <c r="F83" s="129"/>
      <c r="G83" s="129"/>
      <c r="H83" s="129"/>
      <c r="I83" s="129"/>
      <c r="J83" s="129"/>
      <c r="K83" s="129"/>
      <c r="L83" s="25"/>
    </row>
    <row r="84" ht="15.15" spans="1:12">
      <c r="A84" s="42"/>
      <c r="B84" s="43"/>
      <c r="C84" s="44"/>
      <c r="D84" s="45" t="s">
        <v>42</v>
      </c>
      <c r="E84" s="46"/>
      <c r="F84" s="47">
        <f>SUM(F77:F83)</f>
        <v>505</v>
      </c>
      <c r="G84" s="47">
        <f t="shared" ref="G84" si="16">SUM(G77:G83)</f>
        <v>20.16</v>
      </c>
      <c r="H84" s="47">
        <f t="shared" ref="H84" si="17">SUM(H77:H83)</f>
        <v>17.58</v>
      </c>
      <c r="I84" s="47">
        <f t="shared" ref="I84" si="18">SUM(I77:I83)</f>
        <v>103.82</v>
      </c>
      <c r="J84" s="47">
        <f t="shared" ref="J84:L84" si="19">SUM(J77:J83)</f>
        <v>653</v>
      </c>
      <c r="K84" s="64"/>
      <c r="L84" s="50">
        <f t="shared" si="19"/>
        <v>0</v>
      </c>
    </row>
    <row r="85" ht="31.2" spans="1:12">
      <c r="A85" s="51">
        <f>A77</f>
        <v>1</v>
      </c>
      <c r="B85" s="52">
        <f>B77</f>
        <v>5</v>
      </c>
      <c r="C85" s="53" t="s">
        <v>43</v>
      </c>
      <c r="D85" s="130" t="s">
        <v>37</v>
      </c>
      <c r="E85" s="131" t="s">
        <v>38</v>
      </c>
      <c r="F85" s="132">
        <v>50</v>
      </c>
      <c r="G85" s="133">
        <v>0.32</v>
      </c>
      <c r="H85" s="133">
        <v>3</v>
      </c>
      <c r="I85" s="133">
        <v>0.9</v>
      </c>
      <c r="J85" s="132">
        <v>32</v>
      </c>
      <c r="K85" s="134" t="s">
        <v>39</v>
      </c>
      <c r="L85" s="135"/>
    </row>
    <row r="86" ht="31.2" spans="1:12">
      <c r="A86" s="26"/>
      <c r="B86" s="27"/>
      <c r="C86" s="28"/>
      <c r="D86" s="130" t="s">
        <v>46</v>
      </c>
      <c r="E86" s="136" t="s">
        <v>106</v>
      </c>
      <c r="F86" s="132">
        <v>250</v>
      </c>
      <c r="G86" s="132">
        <v>9</v>
      </c>
      <c r="H86" s="132">
        <v>9.6</v>
      </c>
      <c r="I86" s="132">
        <v>7.5</v>
      </c>
      <c r="J86" s="132">
        <v>152</v>
      </c>
      <c r="K86" s="134" t="s">
        <v>107</v>
      </c>
      <c r="L86" s="60"/>
    </row>
    <row r="87" ht="31.2" spans="1:12">
      <c r="A87" s="26"/>
      <c r="B87" s="27"/>
      <c r="C87" s="28"/>
      <c r="D87" s="130" t="s">
        <v>49</v>
      </c>
      <c r="E87" s="131" t="s">
        <v>60</v>
      </c>
      <c r="F87" s="137">
        <v>120</v>
      </c>
      <c r="G87" s="133">
        <v>11.3333333333333</v>
      </c>
      <c r="H87" s="133">
        <v>12.8</v>
      </c>
      <c r="I87" s="133">
        <v>1.33333333333333</v>
      </c>
      <c r="J87" s="138">
        <v>174.666666666667</v>
      </c>
      <c r="K87" s="134" t="s">
        <v>61</v>
      </c>
      <c r="L87" s="60"/>
    </row>
    <row r="88" ht="31.2" spans="1:12">
      <c r="A88" s="26"/>
      <c r="B88" s="27"/>
      <c r="C88" s="28"/>
      <c r="D88" s="130" t="s">
        <v>50</v>
      </c>
      <c r="E88" s="131" t="s">
        <v>30</v>
      </c>
      <c r="F88" s="132">
        <v>200</v>
      </c>
      <c r="G88" s="133">
        <v>7.06666666666667</v>
      </c>
      <c r="H88" s="133">
        <v>7.33333333333333</v>
      </c>
      <c r="I88" s="133">
        <v>43.6</v>
      </c>
      <c r="J88" s="138">
        <v>269.333333333333</v>
      </c>
      <c r="K88" s="134" t="s">
        <v>31</v>
      </c>
      <c r="L88" s="32"/>
    </row>
    <row r="89" ht="15.6" spans="1:12">
      <c r="A89" s="26"/>
      <c r="B89" s="27"/>
      <c r="C89" s="28"/>
      <c r="D89" s="130" t="s">
        <v>40</v>
      </c>
      <c r="E89" s="136" t="s">
        <v>53</v>
      </c>
      <c r="F89" s="132">
        <v>200</v>
      </c>
      <c r="G89" s="132">
        <v>1</v>
      </c>
      <c r="H89" s="132">
        <v>0.2</v>
      </c>
      <c r="I89" s="132">
        <v>20.2</v>
      </c>
      <c r="J89" s="132">
        <v>92</v>
      </c>
      <c r="K89" s="134" t="s">
        <v>35</v>
      </c>
      <c r="L89" s="139"/>
    </row>
    <row r="90" ht="15.6" spans="1:12">
      <c r="A90" s="26"/>
      <c r="B90" s="27"/>
      <c r="C90" s="28"/>
      <c r="D90" s="130" t="s">
        <v>54</v>
      </c>
      <c r="E90" s="136" t="s">
        <v>34</v>
      </c>
      <c r="F90" s="132">
        <v>60</v>
      </c>
      <c r="G90" s="133">
        <v>4.56</v>
      </c>
      <c r="H90" s="133">
        <v>0.48</v>
      </c>
      <c r="I90" s="133">
        <v>29.52</v>
      </c>
      <c r="J90" s="132">
        <v>141</v>
      </c>
      <c r="K90" s="140" t="s">
        <v>35</v>
      </c>
      <c r="L90" s="141"/>
    </row>
    <row r="91" ht="15.6" spans="1:12">
      <c r="A91" s="26"/>
      <c r="B91" s="27"/>
      <c r="C91" s="28"/>
      <c r="D91" s="130" t="s">
        <v>55</v>
      </c>
      <c r="E91" s="136"/>
      <c r="F91" s="132"/>
      <c r="G91" s="132"/>
      <c r="H91" s="132"/>
      <c r="I91" s="132"/>
      <c r="J91" s="132"/>
      <c r="K91" s="140"/>
      <c r="L91" s="139"/>
    </row>
    <row r="92" ht="14.4" spans="1:12">
      <c r="A92" s="26"/>
      <c r="B92" s="27"/>
      <c r="C92" s="28"/>
      <c r="D92" s="142"/>
      <c r="E92" s="143"/>
      <c r="F92" s="144"/>
      <c r="G92" s="91"/>
      <c r="H92" s="91"/>
      <c r="I92" s="91"/>
      <c r="J92" s="91"/>
      <c r="K92" s="37"/>
      <c r="L92" s="139"/>
    </row>
    <row r="93" ht="14.4" spans="1:12">
      <c r="A93" s="26"/>
      <c r="B93" s="27"/>
      <c r="C93" s="28"/>
      <c r="D93" s="37"/>
      <c r="E93" s="113"/>
      <c r="F93" s="114"/>
      <c r="G93" s="115"/>
      <c r="H93" s="115"/>
      <c r="I93" s="115"/>
      <c r="J93" s="115"/>
      <c r="K93" s="145"/>
      <c r="L93" s="32"/>
    </row>
    <row r="94" ht="14.4" spans="1:12">
      <c r="A94" s="42"/>
      <c r="B94" s="43"/>
      <c r="C94" s="63"/>
      <c r="D94" s="45" t="s">
        <v>42</v>
      </c>
      <c r="E94" s="46"/>
      <c r="F94" s="47">
        <f>SUM(F85:F93)</f>
        <v>880</v>
      </c>
      <c r="G94" s="48">
        <f t="shared" ref="G94" si="20">SUM(G85:G93)</f>
        <v>33.28</v>
      </c>
      <c r="H94" s="48">
        <f t="shared" ref="H94" si="21">SUM(H85:H93)</f>
        <v>33.4133333333333</v>
      </c>
      <c r="I94" s="48">
        <f t="shared" ref="I94" si="22">SUM(I85:I93)</f>
        <v>103.053333333333</v>
      </c>
      <c r="J94" s="48">
        <f t="shared" ref="J94:L94" si="23">SUM(J85:J93)</f>
        <v>861</v>
      </c>
      <c r="K94" s="64"/>
      <c r="L94" s="50">
        <f t="shared" si="23"/>
        <v>0</v>
      </c>
    </row>
    <row r="95" ht="15.75" customHeight="1" spans="1:12">
      <c r="A95" s="65">
        <f>A77</f>
        <v>1</v>
      </c>
      <c r="B95" s="66">
        <f>B77</f>
        <v>5</v>
      </c>
      <c r="C95" s="67" t="s">
        <v>56</v>
      </c>
      <c r="D95" s="146"/>
      <c r="E95" s="147"/>
      <c r="F95" s="148">
        <f>F84+F94</f>
        <v>1385</v>
      </c>
      <c r="G95" s="149">
        <f t="shared" ref="G95" si="24">G84+G94</f>
        <v>53.44</v>
      </c>
      <c r="H95" s="149">
        <f t="shared" ref="H95" si="25">H84+H94</f>
        <v>50.9933333333333</v>
      </c>
      <c r="I95" s="149">
        <f t="shared" ref="I95" si="26">I84+I94</f>
        <v>206.873333333333</v>
      </c>
      <c r="J95" s="149">
        <f t="shared" ref="J95:L95" si="27">J84+J94</f>
        <v>1514</v>
      </c>
      <c r="K95" s="125"/>
      <c r="L95" s="72">
        <f t="shared" si="27"/>
        <v>0</v>
      </c>
    </row>
    <row r="96" ht="31.2" spans="1:12">
      <c r="A96" s="18">
        <v>2</v>
      </c>
      <c r="B96" s="19">
        <v>1</v>
      </c>
      <c r="C96" s="20" t="s">
        <v>26</v>
      </c>
      <c r="D96" s="33" t="s">
        <v>27</v>
      </c>
      <c r="E96" s="101" t="s">
        <v>108</v>
      </c>
      <c r="F96" s="102">
        <v>150</v>
      </c>
      <c r="G96" s="102">
        <v>5.1</v>
      </c>
      <c r="H96" s="102">
        <v>3.5</v>
      </c>
      <c r="I96" s="102">
        <v>26.2</v>
      </c>
      <c r="J96" s="102">
        <v>157</v>
      </c>
      <c r="K96" s="105" t="s">
        <v>109</v>
      </c>
      <c r="L96" s="32"/>
    </row>
    <row r="97" ht="31.2" spans="1:12">
      <c r="A97" s="26"/>
      <c r="B97" s="27"/>
      <c r="C97" s="28"/>
      <c r="D97" s="75" t="s">
        <v>37</v>
      </c>
      <c r="E97" s="101" t="s">
        <v>38</v>
      </c>
      <c r="F97" s="102">
        <v>25</v>
      </c>
      <c r="G97" s="103">
        <v>0.16</v>
      </c>
      <c r="H97" s="103">
        <v>1.5</v>
      </c>
      <c r="I97" s="103">
        <v>0.45</v>
      </c>
      <c r="J97" s="102">
        <v>16</v>
      </c>
      <c r="K97" s="105" t="s">
        <v>39</v>
      </c>
      <c r="L97" s="25"/>
    </row>
    <row r="98" ht="31.2" spans="1:12">
      <c r="A98" s="26"/>
      <c r="B98" s="27"/>
      <c r="C98" s="28"/>
      <c r="D98" s="37" t="s">
        <v>27</v>
      </c>
      <c r="E98" s="101" t="s">
        <v>97</v>
      </c>
      <c r="F98" s="102">
        <v>70</v>
      </c>
      <c r="G98" s="102">
        <v>14</v>
      </c>
      <c r="H98" s="102">
        <v>12.6</v>
      </c>
      <c r="I98" s="102">
        <v>7.5</v>
      </c>
      <c r="J98" s="102">
        <v>199</v>
      </c>
      <c r="K98" s="105" t="s">
        <v>87</v>
      </c>
      <c r="L98" s="35"/>
    </row>
    <row r="99" ht="15.6" spans="1:12">
      <c r="A99" s="26"/>
      <c r="B99" s="27"/>
      <c r="C99" s="28"/>
      <c r="D99" s="109" t="s">
        <v>40</v>
      </c>
      <c r="E99" s="101" t="s">
        <v>41</v>
      </c>
      <c r="F99" s="102">
        <v>200</v>
      </c>
      <c r="G99" s="102">
        <v>1</v>
      </c>
      <c r="H99" s="102">
        <v>0.2</v>
      </c>
      <c r="I99" s="102">
        <v>20.2</v>
      </c>
      <c r="J99" s="102">
        <v>92</v>
      </c>
      <c r="K99" s="126" t="s">
        <v>35</v>
      </c>
      <c r="L99" s="36"/>
    </row>
    <row r="100" ht="15.6" spans="1:12">
      <c r="A100" s="26"/>
      <c r="B100" s="27"/>
      <c r="C100" s="28"/>
      <c r="D100" s="109" t="s">
        <v>33</v>
      </c>
      <c r="E100" s="101" t="s">
        <v>34</v>
      </c>
      <c r="F100" s="102">
        <v>60</v>
      </c>
      <c r="G100" s="102">
        <v>4.56</v>
      </c>
      <c r="H100" s="102">
        <v>0.48</v>
      </c>
      <c r="I100" s="102">
        <v>29.52</v>
      </c>
      <c r="J100" s="102">
        <v>141</v>
      </c>
      <c r="K100" s="126" t="s">
        <v>35</v>
      </c>
      <c r="L100" s="32"/>
    </row>
    <row r="101" ht="15.6" spans="1:12">
      <c r="A101" s="26"/>
      <c r="B101" s="27"/>
      <c r="C101" s="28"/>
      <c r="D101" s="150"/>
      <c r="E101" s="77"/>
      <c r="F101" s="34"/>
      <c r="G101" s="34"/>
      <c r="H101" s="34"/>
      <c r="I101" s="34"/>
      <c r="J101" s="34"/>
      <c r="K101" s="34"/>
      <c r="L101" s="32"/>
    </row>
    <row r="102" ht="14.4" spans="1:12">
      <c r="A102" s="26"/>
      <c r="B102" s="27"/>
      <c r="C102" s="28"/>
      <c r="D102" s="142"/>
      <c r="E102" s="38"/>
      <c r="F102" s="39"/>
      <c r="G102" s="39"/>
      <c r="H102" s="39"/>
      <c r="I102" s="39"/>
      <c r="J102" s="39"/>
      <c r="K102" s="40"/>
      <c r="L102" s="39"/>
    </row>
    <row r="103" ht="15.15" spans="1:12">
      <c r="A103" s="42"/>
      <c r="B103" s="43"/>
      <c r="C103" s="44"/>
      <c r="D103" s="45" t="s">
        <v>42</v>
      </c>
      <c r="E103" s="46"/>
      <c r="F103" s="47">
        <f>SUM(F96:F102)</f>
        <v>505</v>
      </c>
      <c r="G103" s="48">
        <f t="shared" ref="G103:J103" si="28">SUM(G96:G102)</f>
        <v>24.82</v>
      </c>
      <c r="H103" s="48">
        <f t="shared" si="28"/>
        <v>18.28</v>
      </c>
      <c r="I103" s="48">
        <f t="shared" si="28"/>
        <v>83.87</v>
      </c>
      <c r="J103" s="48">
        <f t="shared" si="28"/>
        <v>605</v>
      </c>
      <c r="K103" s="64"/>
      <c r="L103" s="50">
        <f t="shared" ref="L103" si="29">SUM(L96:L102)</f>
        <v>0</v>
      </c>
    </row>
    <row r="104" ht="31.2" spans="1:12">
      <c r="A104" s="51">
        <f>A96</f>
        <v>2</v>
      </c>
      <c r="B104" s="52">
        <f>B96</f>
        <v>1</v>
      </c>
      <c r="C104" s="53" t="s">
        <v>43</v>
      </c>
      <c r="D104" s="33" t="s">
        <v>37</v>
      </c>
      <c r="E104" s="101" t="s">
        <v>110</v>
      </c>
      <c r="F104" s="102">
        <v>100</v>
      </c>
      <c r="G104" s="102">
        <v>1</v>
      </c>
      <c r="H104" s="102">
        <v>6.1</v>
      </c>
      <c r="I104" s="102">
        <v>4.3</v>
      </c>
      <c r="J104" s="102">
        <v>76</v>
      </c>
      <c r="K104" s="110" t="s">
        <v>111</v>
      </c>
      <c r="L104" s="89"/>
    </row>
    <row r="105" ht="31.2" spans="1:12">
      <c r="A105" s="26"/>
      <c r="B105" s="27"/>
      <c r="C105" s="28"/>
      <c r="D105" s="33" t="s">
        <v>46</v>
      </c>
      <c r="E105" s="101" t="s">
        <v>62</v>
      </c>
      <c r="F105" s="102">
        <v>250</v>
      </c>
      <c r="G105" s="102">
        <v>1.9</v>
      </c>
      <c r="H105" s="102">
        <v>4.4</v>
      </c>
      <c r="I105" s="102">
        <v>7</v>
      </c>
      <c r="J105" s="102">
        <v>75</v>
      </c>
      <c r="K105" s="110" t="s">
        <v>63</v>
      </c>
      <c r="L105" s="60"/>
    </row>
    <row r="106" ht="31.2" spans="1:12">
      <c r="A106" s="26"/>
      <c r="B106" s="27"/>
      <c r="C106" s="28"/>
      <c r="D106" s="33" t="s">
        <v>49</v>
      </c>
      <c r="E106" s="105" t="s">
        <v>28</v>
      </c>
      <c r="F106" s="102">
        <v>90</v>
      </c>
      <c r="G106" s="103">
        <v>14.4</v>
      </c>
      <c r="H106" s="103">
        <v>13.5</v>
      </c>
      <c r="I106" s="103">
        <v>4.5</v>
      </c>
      <c r="J106" s="104">
        <v>196.714285714286</v>
      </c>
      <c r="K106" s="110" t="s">
        <v>29</v>
      </c>
      <c r="L106" s="60"/>
    </row>
    <row r="107" ht="31.2" spans="1:12">
      <c r="A107" s="26"/>
      <c r="B107" s="27"/>
      <c r="C107" s="28"/>
      <c r="D107" s="33" t="s">
        <v>50</v>
      </c>
      <c r="E107" s="105" t="s">
        <v>112</v>
      </c>
      <c r="F107" s="102">
        <v>200</v>
      </c>
      <c r="G107" s="102">
        <v>5.9</v>
      </c>
      <c r="H107" s="102">
        <v>6.5</v>
      </c>
      <c r="I107" s="102">
        <v>41.4</v>
      </c>
      <c r="J107" s="102">
        <v>249</v>
      </c>
      <c r="K107" s="110" t="s">
        <v>113</v>
      </c>
      <c r="L107" s="93"/>
    </row>
    <row r="108" ht="15.6" spans="1:12">
      <c r="A108" s="26"/>
      <c r="B108" s="27"/>
      <c r="C108" s="28"/>
      <c r="D108" s="33" t="s">
        <v>40</v>
      </c>
      <c r="E108" s="101" t="s">
        <v>53</v>
      </c>
      <c r="F108" s="102">
        <v>200</v>
      </c>
      <c r="G108" s="102">
        <v>1</v>
      </c>
      <c r="H108" s="102">
        <v>0.2</v>
      </c>
      <c r="I108" s="102">
        <v>20.2</v>
      </c>
      <c r="J108" s="102">
        <v>92</v>
      </c>
      <c r="K108" s="110" t="s">
        <v>35</v>
      </c>
      <c r="L108" s="59"/>
    </row>
    <row r="109" ht="15.6" spans="1:12">
      <c r="A109" s="26"/>
      <c r="B109" s="27"/>
      <c r="C109" s="28"/>
      <c r="D109" s="33" t="s">
        <v>54</v>
      </c>
      <c r="E109" s="101" t="s">
        <v>34</v>
      </c>
      <c r="F109" s="102">
        <v>60</v>
      </c>
      <c r="G109" s="103">
        <v>4.56</v>
      </c>
      <c r="H109" s="103">
        <v>0.48</v>
      </c>
      <c r="I109" s="103">
        <v>29.52</v>
      </c>
      <c r="J109" s="102">
        <v>141</v>
      </c>
      <c r="K109" s="111" t="s">
        <v>35</v>
      </c>
      <c r="L109" s="93"/>
    </row>
    <row r="110" ht="15.6" spans="1:12">
      <c r="A110" s="26"/>
      <c r="B110" s="27"/>
      <c r="C110" s="28"/>
      <c r="D110" s="33" t="s">
        <v>55</v>
      </c>
      <c r="E110" s="101"/>
      <c r="F110" s="102"/>
      <c r="G110" s="102"/>
      <c r="H110" s="102"/>
      <c r="I110" s="102"/>
      <c r="J110" s="102"/>
      <c r="K110" s="111"/>
      <c r="L110" s="62"/>
    </row>
    <row r="111" ht="14.4" spans="1:12">
      <c r="A111" s="26"/>
      <c r="B111" s="27"/>
      <c r="C111" s="28"/>
      <c r="D111" s="142"/>
      <c r="E111" s="151"/>
      <c r="F111" s="62"/>
      <c r="G111" s="62"/>
      <c r="H111" s="62"/>
      <c r="I111" s="62"/>
      <c r="J111" s="62"/>
      <c r="K111" s="152"/>
      <c r="L111" s="59"/>
    </row>
    <row r="112" ht="14.4" spans="1:12">
      <c r="A112" s="26"/>
      <c r="B112" s="27"/>
      <c r="C112" s="28"/>
      <c r="D112" s="153"/>
      <c r="E112" s="113"/>
      <c r="F112" s="62"/>
      <c r="G112" s="115"/>
      <c r="H112" s="115"/>
      <c r="I112" s="115"/>
      <c r="J112" s="154"/>
      <c r="K112" s="117"/>
      <c r="L112" s="93"/>
    </row>
    <row r="113" ht="14.4" spans="1:12">
      <c r="A113" s="42"/>
      <c r="B113" s="43"/>
      <c r="C113" s="63"/>
      <c r="D113" s="45" t="s">
        <v>42</v>
      </c>
      <c r="E113" s="46"/>
      <c r="F113" s="47">
        <f>SUM(F104:F112)</f>
        <v>900</v>
      </c>
      <c r="G113" s="48">
        <f t="shared" ref="G113:J113" si="30">SUM(G104:G112)</f>
        <v>28.76</v>
      </c>
      <c r="H113" s="48">
        <f t="shared" si="30"/>
        <v>31.18</v>
      </c>
      <c r="I113" s="48">
        <f t="shared" si="30"/>
        <v>106.92</v>
      </c>
      <c r="J113" s="48">
        <f t="shared" si="30"/>
        <v>829.714285714286</v>
      </c>
      <c r="K113" s="64"/>
      <c r="L113" s="50">
        <f t="shared" ref="L113" si="31">SUM(L104:L112)</f>
        <v>0</v>
      </c>
    </row>
    <row r="114" ht="13.95" spans="1:12">
      <c r="A114" s="65">
        <f>A96</f>
        <v>2</v>
      </c>
      <c r="B114" s="66">
        <f>B96</f>
        <v>1</v>
      </c>
      <c r="C114" s="67" t="s">
        <v>56</v>
      </c>
      <c r="D114" s="146"/>
      <c r="E114" s="147"/>
      <c r="F114" s="148">
        <f>F103+F113</f>
        <v>1405</v>
      </c>
      <c r="G114" s="149">
        <f t="shared" ref="G114" si="32">G103+G113</f>
        <v>53.58</v>
      </c>
      <c r="H114" s="149">
        <f t="shared" ref="H114" si="33">H103+H113</f>
        <v>49.46</v>
      </c>
      <c r="I114" s="149">
        <f t="shared" ref="I114" si="34">I103+I113</f>
        <v>190.79</v>
      </c>
      <c r="J114" s="149">
        <f t="shared" ref="J114:L114" si="35">J103+J113</f>
        <v>1434.71428571429</v>
      </c>
      <c r="K114" s="125"/>
      <c r="L114" s="72">
        <f t="shared" si="35"/>
        <v>0</v>
      </c>
    </row>
    <row r="115" ht="31.2" spans="1:12">
      <c r="A115" s="73">
        <v>2</v>
      </c>
      <c r="B115" s="27">
        <v>2</v>
      </c>
      <c r="C115" s="20" t="s">
        <v>26</v>
      </c>
      <c r="D115" s="109" t="s">
        <v>37</v>
      </c>
      <c r="E115" s="101" t="s">
        <v>44</v>
      </c>
      <c r="F115" s="102">
        <v>30</v>
      </c>
      <c r="G115" s="102">
        <v>0.3</v>
      </c>
      <c r="H115" s="102">
        <v>0.1</v>
      </c>
      <c r="I115" s="102">
        <v>0.6</v>
      </c>
      <c r="J115" s="102">
        <v>4</v>
      </c>
      <c r="K115" s="105" t="s">
        <v>45</v>
      </c>
      <c r="L115" s="155"/>
    </row>
    <row r="116" ht="31.2" spans="1:12">
      <c r="A116" s="73"/>
      <c r="B116" s="27"/>
      <c r="C116" s="28"/>
      <c r="D116" s="37" t="s">
        <v>27</v>
      </c>
      <c r="E116" s="101" t="s">
        <v>60</v>
      </c>
      <c r="F116" s="102">
        <v>90</v>
      </c>
      <c r="G116" s="102">
        <v>8.5</v>
      </c>
      <c r="H116" s="102">
        <v>9.6</v>
      </c>
      <c r="I116" s="102">
        <v>1</v>
      </c>
      <c r="J116" s="102">
        <v>131</v>
      </c>
      <c r="K116" s="105" t="s">
        <v>61</v>
      </c>
      <c r="L116" s="156"/>
    </row>
    <row r="117" ht="31.2" spans="1:12">
      <c r="A117" s="73"/>
      <c r="B117" s="27"/>
      <c r="C117" s="28"/>
      <c r="D117" s="109" t="s">
        <v>50</v>
      </c>
      <c r="E117" s="108" t="s">
        <v>51</v>
      </c>
      <c r="F117" s="102">
        <v>150</v>
      </c>
      <c r="G117" s="102">
        <v>8.8</v>
      </c>
      <c r="H117" s="102">
        <v>6.6</v>
      </c>
      <c r="I117" s="102">
        <v>39</v>
      </c>
      <c r="J117" s="102">
        <v>251</v>
      </c>
      <c r="K117" s="105" t="s">
        <v>52</v>
      </c>
      <c r="L117" s="35"/>
    </row>
    <row r="118" ht="15.6" spans="1:12">
      <c r="A118" s="73"/>
      <c r="B118" s="27"/>
      <c r="C118" s="28"/>
      <c r="D118" s="109" t="s">
        <v>40</v>
      </c>
      <c r="E118" s="101" t="s">
        <v>114</v>
      </c>
      <c r="F118" s="102">
        <v>200</v>
      </c>
      <c r="G118" s="102">
        <v>5.8</v>
      </c>
      <c r="H118" s="102">
        <v>5</v>
      </c>
      <c r="I118" s="102">
        <v>8</v>
      </c>
      <c r="J118" s="102">
        <v>101</v>
      </c>
      <c r="K118" s="126" t="s">
        <v>35</v>
      </c>
      <c r="L118" s="35"/>
    </row>
    <row r="119" ht="15.6" spans="1:12">
      <c r="A119" s="73"/>
      <c r="B119" s="27"/>
      <c r="C119" s="28"/>
      <c r="D119" s="109" t="s">
        <v>33</v>
      </c>
      <c r="E119" s="101" t="s">
        <v>34</v>
      </c>
      <c r="F119" s="102">
        <v>60</v>
      </c>
      <c r="G119" s="102">
        <v>4.56</v>
      </c>
      <c r="H119" s="102">
        <v>0.48</v>
      </c>
      <c r="I119" s="102">
        <v>29.52</v>
      </c>
      <c r="J119" s="102">
        <v>141</v>
      </c>
      <c r="K119" s="126" t="s">
        <v>35</v>
      </c>
      <c r="L119" s="35"/>
    </row>
    <row r="120" ht="15.6" spans="1:12">
      <c r="A120" s="73"/>
      <c r="B120" s="27"/>
      <c r="C120" s="28"/>
      <c r="D120" s="37"/>
      <c r="E120" s="77"/>
      <c r="F120" s="34"/>
      <c r="G120" s="34"/>
      <c r="H120" s="34"/>
      <c r="I120" s="34"/>
      <c r="J120" s="34"/>
      <c r="K120" s="34"/>
      <c r="L120" s="32"/>
    </row>
    <row r="121" ht="14.4" spans="1:12">
      <c r="A121" s="73"/>
      <c r="B121" s="27"/>
      <c r="C121" s="28"/>
      <c r="D121" s="37"/>
      <c r="E121" s="157"/>
      <c r="F121" s="158"/>
      <c r="G121" s="159"/>
      <c r="H121" s="159"/>
      <c r="I121" s="159"/>
      <c r="J121" s="159"/>
      <c r="K121" s="160"/>
      <c r="L121" s="39"/>
    </row>
    <row r="122" ht="14.4" spans="1:12">
      <c r="A122" s="78"/>
      <c r="B122" s="43"/>
      <c r="C122" s="44"/>
      <c r="D122" s="45" t="s">
        <v>42</v>
      </c>
      <c r="E122" s="46"/>
      <c r="F122" s="47">
        <f>SUM(F115:F121)</f>
        <v>530</v>
      </c>
      <c r="G122" s="48">
        <f t="shared" ref="G122:J122" si="36">SUM(G115:G121)</f>
        <v>27.96</v>
      </c>
      <c r="H122" s="48">
        <f t="shared" si="36"/>
        <v>21.78</v>
      </c>
      <c r="I122" s="48">
        <f t="shared" si="36"/>
        <v>78.12</v>
      </c>
      <c r="J122" s="48">
        <f t="shared" si="36"/>
        <v>628</v>
      </c>
      <c r="K122" s="161"/>
      <c r="L122" s="50">
        <f t="shared" ref="L122" si="37">SUM(L115:L121)</f>
        <v>0</v>
      </c>
    </row>
    <row r="123" ht="31.2" spans="1:12">
      <c r="A123" s="52">
        <f>A115</f>
        <v>2</v>
      </c>
      <c r="B123" s="52">
        <f>B115</f>
        <v>2</v>
      </c>
      <c r="C123" s="53" t="s">
        <v>43</v>
      </c>
      <c r="D123" s="33" t="s">
        <v>37</v>
      </c>
      <c r="E123" s="101" t="s">
        <v>44</v>
      </c>
      <c r="F123" s="102">
        <v>50</v>
      </c>
      <c r="G123" s="103">
        <v>0.5</v>
      </c>
      <c r="H123" s="103">
        <v>0.166666666666667</v>
      </c>
      <c r="I123" s="103">
        <v>1</v>
      </c>
      <c r="J123" s="104">
        <v>6.66666666666667</v>
      </c>
      <c r="K123" s="110" t="s">
        <v>45</v>
      </c>
      <c r="L123" s="162"/>
    </row>
    <row r="124" ht="31.2" spans="1:12">
      <c r="A124" s="73"/>
      <c r="B124" s="27"/>
      <c r="C124" s="28"/>
      <c r="D124" s="33" t="s">
        <v>46</v>
      </c>
      <c r="E124" s="101" t="s">
        <v>115</v>
      </c>
      <c r="F124" s="102">
        <v>250</v>
      </c>
      <c r="G124" s="102">
        <v>7.4</v>
      </c>
      <c r="H124" s="102">
        <v>3.3</v>
      </c>
      <c r="I124" s="102">
        <v>15.8</v>
      </c>
      <c r="J124" s="102">
        <v>122</v>
      </c>
      <c r="K124" s="110" t="s">
        <v>116</v>
      </c>
      <c r="L124" s="60"/>
    </row>
    <row r="125" ht="31.2" spans="1:12">
      <c r="A125" s="73"/>
      <c r="B125" s="27"/>
      <c r="C125" s="28"/>
      <c r="D125" s="33" t="s">
        <v>49</v>
      </c>
      <c r="E125" s="101" t="s">
        <v>117</v>
      </c>
      <c r="F125" s="102">
        <v>200</v>
      </c>
      <c r="G125" s="102">
        <v>21</v>
      </c>
      <c r="H125" s="102">
        <v>19</v>
      </c>
      <c r="I125" s="102">
        <v>15.9</v>
      </c>
      <c r="J125" s="102">
        <v>319</v>
      </c>
      <c r="K125" s="110" t="s">
        <v>118</v>
      </c>
      <c r="L125" s="60"/>
    </row>
    <row r="126" ht="15.6" spans="1:12">
      <c r="A126" s="73"/>
      <c r="B126" s="27"/>
      <c r="C126" s="28"/>
      <c r="D126" s="109" t="s">
        <v>40</v>
      </c>
      <c r="E126" s="101" t="s">
        <v>53</v>
      </c>
      <c r="F126" s="102">
        <v>200</v>
      </c>
      <c r="G126" s="102">
        <v>1</v>
      </c>
      <c r="H126" s="102">
        <v>0.2</v>
      </c>
      <c r="I126" s="102">
        <v>20.2</v>
      </c>
      <c r="J126" s="102">
        <v>92</v>
      </c>
      <c r="K126" s="34" t="s">
        <v>35</v>
      </c>
      <c r="L126" s="93"/>
    </row>
    <row r="127" ht="15.6" spans="1:12">
      <c r="A127" s="73"/>
      <c r="B127" s="27"/>
      <c r="C127" s="28"/>
      <c r="D127" s="109" t="s">
        <v>119</v>
      </c>
      <c r="E127" s="108" t="s">
        <v>120</v>
      </c>
      <c r="F127" s="102">
        <v>40</v>
      </c>
      <c r="G127" s="102">
        <v>1.7</v>
      </c>
      <c r="H127" s="103">
        <v>12.24</v>
      </c>
      <c r="I127" s="102">
        <v>25</v>
      </c>
      <c r="J127" s="102">
        <v>225</v>
      </c>
      <c r="K127" s="34" t="s">
        <v>35</v>
      </c>
      <c r="L127" s="91"/>
    </row>
    <row r="128" ht="15.6" spans="1:12">
      <c r="A128" s="73"/>
      <c r="B128" s="27"/>
      <c r="C128" s="28"/>
      <c r="D128" s="33" t="s">
        <v>54</v>
      </c>
      <c r="E128" s="101" t="s">
        <v>34</v>
      </c>
      <c r="F128" s="102">
        <v>60</v>
      </c>
      <c r="G128" s="103">
        <v>4.56</v>
      </c>
      <c r="H128" s="103">
        <v>0.48</v>
      </c>
      <c r="I128" s="103">
        <v>29.52</v>
      </c>
      <c r="J128" s="102">
        <v>141</v>
      </c>
      <c r="K128" s="34" t="s">
        <v>35</v>
      </c>
      <c r="L128" s="59"/>
    </row>
    <row r="129" ht="15.6" spans="1:12">
      <c r="A129" s="73"/>
      <c r="B129" s="27"/>
      <c r="C129" s="28"/>
      <c r="D129" s="33" t="s">
        <v>55</v>
      </c>
      <c r="E129" s="101"/>
      <c r="F129" s="102"/>
      <c r="G129" s="102"/>
      <c r="H129" s="102"/>
      <c r="I129" s="102"/>
      <c r="J129" s="102"/>
      <c r="K129" s="160"/>
      <c r="L129" s="93"/>
    </row>
    <row r="130" ht="15.6" spans="1:12">
      <c r="A130" s="73"/>
      <c r="B130" s="27"/>
      <c r="C130" s="28"/>
      <c r="D130" s="37" t="s">
        <v>119</v>
      </c>
      <c r="E130" s="77"/>
      <c r="F130" s="34"/>
      <c r="G130" s="34"/>
      <c r="H130" s="34"/>
      <c r="I130" s="34"/>
      <c r="J130" s="34"/>
      <c r="K130" s="160"/>
      <c r="L130" s="62"/>
    </row>
    <row r="131" ht="14.4" spans="1:12">
      <c r="A131" s="73"/>
      <c r="B131" s="27"/>
      <c r="C131" s="28"/>
      <c r="D131" s="142"/>
      <c r="E131" s="163"/>
      <c r="F131" s="93"/>
      <c r="G131" s="115"/>
      <c r="H131" s="115"/>
      <c r="I131" s="116"/>
      <c r="J131" s="115"/>
      <c r="K131" s="164"/>
      <c r="L131" s="62"/>
    </row>
    <row r="132" ht="14.4" spans="1:12">
      <c r="A132" s="78"/>
      <c r="B132" s="43"/>
      <c r="C132" s="118"/>
      <c r="D132" s="79" t="s">
        <v>42</v>
      </c>
      <c r="E132" s="80"/>
      <c r="F132" s="81">
        <f>SUM(F123:F131)</f>
        <v>800</v>
      </c>
      <c r="G132" s="119">
        <f t="shared" ref="G132:J132" si="38">SUM(G123:G131)</f>
        <v>36.16</v>
      </c>
      <c r="H132" s="119">
        <f t="shared" si="38"/>
        <v>35.3866666666667</v>
      </c>
      <c r="I132" s="119">
        <f t="shared" si="38"/>
        <v>107.42</v>
      </c>
      <c r="J132" s="119">
        <f t="shared" si="38"/>
        <v>905.666666666667</v>
      </c>
      <c r="K132" s="64"/>
      <c r="L132" s="50">
        <f t="shared" ref="L132" si="39">SUM(L123:L131)</f>
        <v>0</v>
      </c>
    </row>
    <row r="133" ht="13.95" spans="1:12">
      <c r="A133" s="87">
        <f>A115</f>
        <v>2</v>
      </c>
      <c r="B133" s="87">
        <f>B115</f>
        <v>2</v>
      </c>
      <c r="C133" s="120" t="s">
        <v>56</v>
      </c>
      <c r="D133" s="121"/>
      <c r="E133" s="122"/>
      <c r="F133" s="123">
        <f>F122+F132</f>
        <v>1330</v>
      </c>
      <c r="G133" s="124">
        <f t="shared" ref="G133" si="40">G122+G132</f>
        <v>64.12</v>
      </c>
      <c r="H133" s="124">
        <f t="shared" ref="H133" si="41">H122+H132</f>
        <v>57.1666666666667</v>
      </c>
      <c r="I133" s="124">
        <f t="shared" ref="I133" si="42">I122+I132</f>
        <v>185.54</v>
      </c>
      <c r="J133" s="124">
        <f t="shared" ref="J133:L133" si="43">J122+J132</f>
        <v>1533.66666666667</v>
      </c>
      <c r="K133" s="125"/>
      <c r="L133" s="72">
        <f t="shared" si="43"/>
        <v>0</v>
      </c>
    </row>
    <row r="134" ht="31.2" spans="1:12">
      <c r="A134" s="18">
        <v>2</v>
      </c>
      <c r="B134" s="19">
        <v>3</v>
      </c>
      <c r="C134" s="20" t="s">
        <v>26</v>
      </c>
      <c r="D134" s="33" t="s">
        <v>27</v>
      </c>
      <c r="E134" s="101" t="s">
        <v>121</v>
      </c>
      <c r="F134" s="102">
        <v>200</v>
      </c>
      <c r="G134" s="102">
        <v>5.9</v>
      </c>
      <c r="H134" s="102">
        <v>6.5</v>
      </c>
      <c r="I134" s="102">
        <v>36.8</v>
      </c>
      <c r="J134" s="102">
        <v>230</v>
      </c>
      <c r="K134" s="105" t="s">
        <v>122</v>
      </c>
      <c r="L134" s="155"/>
    </row>
    <row r="135" ht="31.2" spans="1:12">
      <c r="A135" s="26"/>
      <c r="B135" s="27"/>
      <c r="C135" s="28"/>
      <c r="D135" s="37" t="s">
        <v>27</v>
      </c>
      <c r="E135" s="101" t="s">
        <v>73</v>
      </c>
      <c r="F135" s="102">
        <v>40</v>
      </c>
      <c r="G135" s="102">
        <v>5.1</v>
      </c>
      <c r="H135" s="102">
        <v>4.6</v>
      </c>
      <c r="I135" s="102">
        <v>0.3</v>
      </c>
      <c r="J135" s="102">
        <v>63</v>
      </c>
      <c r="K135" s="105" t="s">
        <v>74</v>
      </c>
      <c r="L135" s="156"/>
    </row>
    <row r="136" ht="31.2" spans="1:12">
      <c r="A136" s="26"/>
      <c r="B136" s="27"/>
      <c r="C136" s="28"/>
      <c r="D136" s="109" t="s">
        <v>37</v>
      </c>
      <c r="E136" s="101" t="s">
        <v>123</v>
      </c>
      <c r="F136" s="102">
        <v>70</v>
      </c>
      <c r="G136" s="102">
        <v>10.2</v>
      </c>
      <c r="H136" s="102">
        <v>15.6</v>
      </c>
      <c r="I136" s="102">
        <v>14.8</v>
      </c>
      <c r="J136" s="102">
        <v>242</v>
      </c>
      <c r="K136" s="105" t="s">
        <v>124</v>
      </c>
      <c r="L136" s="156"/>
    </row>
    <row r="137" ht="31.2" customHeight="1" spans="1:12">
      <c r="A137" s="26"/>
      <c r="B137" s="27"/>
      <c r="C137" s="28"/>
      <c r="D137" s="33" t="s">
        <v>32</v>
      </c>
      <c r="E137" s="101" t="s">
        <v>104</v>
      </c>
      <c r="F137" s="102">
        <v>200</v>
      </c>
      <c r="G137" s="102">
        <v>0.2</v>
      </c>
      <c r="H137" s="102">
        <v>0.1</v>
      </c>
      <c r="I137" s="102">
        <v>9.3</v>
      </c>
      <c r="J137" s="102">
        <v>38</v>
      </c>
      <c r="K137" s="105" t="s">
        <v>105</v>
      </c>
      <c r="L137" s="35"/>
    </row>
    <row r="138" ht="15.6" spans="1:12">
      <c r="A138" s="26"/>
      <c r="B138" s="27"/>
      <c r="C138" s="28"/>
      <c r="D138" s="33"/>
      <c r="E138" s="77"/>
      <c r="F138" s="34"/>
      <c r="G138" s="34"/>
      <c r="H138" s="34"/>
      <c r="I138" s="34"/>
      <c r="J138" s="34"/>
      <c r="K138" s="34"/>
      <c r="L138" s="35"/>
    </row>
    <row r="139" ht="15.6" spans="1:12">
      <c r="A139" s="26"/>
      <c r="B139" s="27"/>
      <c r="C139" s="28"/>
      <c r="D139" s="37"/>
      <c r="E139" s="77"/>
      <c r="F139" s="34"/>
      <c r="G139" s="34"/>
      <c r="H139" s="34"/>
      <c r="I139" s="34"/>
      <c r="J139" s="34"/>
      <c r="K139" s="34"/>
      <c r="L139" s="32"/>
    </row>
    <row r="140" ht="14.4" spans="1:12">
      <c r="A140" s="26"/>
      <c r="B140" s="27"/>
      <c r="C140" s="28"/>
      <c r="D140" s="142"/>
      <c r="E140" s="163"/>
      <c r="F140" s="93"/>
      <c r="G140" s="115"/>
      <c r="H140" s="115"/>
      <c r="I140" s="116"/>
      <c r="J140" s="115"/>
      <c r="K140" s="164"/>
      <c r="L140" s="39"/>
    </row>
    <row r="141" ht="15.15" spans="1:12">
      <c r="A141" s="42"/>
      <c r="B141" s="43"/>
      <c r="C141" s="44"/>
      <c r="D141" s="45" t="s">
        <v>42</v>
      </c>
      <c r="E141" s="46"/>
      <c r="F141" s="47">
        <f>SUM(F134:F140)</f>
        <v>510</v>
      </c>
      <c r="G141" s="47">
        <f t="shared" ref="G141:J141" si="44">SUM(G134:G140)</f>
        <v>21.4</v>
      </c>
      <c r="H141" s="47">
        <f t="shared" si="44"/>
        <v>26.8</v>
      </c>
      <c r="I141" s="47">
        <f t="shared" si="44"/>
        <v>61.2</v>
      </c>
      <c r="J141" s="47">
        <f t="shared" si="44"/>
        <v>573</v>
      </c>
      <c r="K141" s="50"/>
      <c r="L141" s="165">
        <f t="shared" ref="L141" si="45">SUM(L134:L140)</f>
        <v>0</v>
      </c>
    </row>
    <row r="142" ht="31.2" spans="1:12">
      <c r="A142" s="51">
        <f>A134</f>
        <v>2</v>
      </c>
      <c r="B142" s="52">
        <f>B134</f>
        <v>3</v>
      </c>
      <c r="C142" s="53" t="s">
        <v>43</v>
      </c>
      <c r="D142" s="33" t="s">
        <v>37</v>
      </c>
      <c r="E142" s="101" t="s">
        <v>38</v>
      </c>
      <c r="F142" s="102">
        <v>50</v>
      </c>
      <c r="G142" s="103">
        <v>0.32</v>
      </c>
      <c r="H142" s="103">
        <v>3</v>
      </c>
      <c r="I142" s="103">
        <v>0.9</v>
      </c>
      <c r="J142" s="102">
        <v>32</v>
      </c>
      <c r="K142" s="110" t="s">
        <v>39</v>
      </c>
      <c r="L142" s="135"/>
    </row>
    <row r="143" ht="31.2" spans="1:12">
      <c r="A143" s="26"/>
      <c r="B143" s="27"/>
      <c r="C143" s="28"/>
      <c r="D143" s="33" t="s">
        <v>46</v>
      </c>
      <c r="E143" s="101" t="s">
        <v>125</v>
      </c>
      <c r="F143" s="102">
        <v>250</v>
      </c>
      <c r="G143" s="102">
        <v>6.3</v>
      </c>
      <c r="H143" s="102">
        <v>3.6</v>
      </c>
      <c r="I143" s="102">
        <v>14.6</v>
      </c>
      <c r="J143" s="102">
        <v>116</v>
      </c>
      <c r="K143" s="110" t="s">
        <v>126</v>
      </c>
      <c r="L143" s="60"/>
    </row>
    <row r="144" ht="31.2" spans="1:12">
      <c r="A144" s="26"/>
      <c r="B144" s="27"/>
      <c r="C144" s="28"/>
      <c r="D144" s="33" t="s">
        <v>49</v>
      </c>
      <c r="E144" s="101" t="s">
        <v>127</v>
      </c>
      <c r="F144" s="102">
        <v>90</v>
      </c>
      <c r="G144" s="102">
        <v>16</v>
      </c>
      <c r="H144" s="102">
        <v>11.2</v>
      </c>
      <c r="I144" s="102">
        <v>13.6</v>
      </c>
      <c r="J144" s="102">
        <v>221</v>
      </c>
      <c r="K144" s="110" t="s">
        <v>128</v>
      </c>
      <c r="L144" s="60"/>
    </row>
    <row r="145" ht="31.2" spans="1:12">
      <c r="A145" s="26"/>
      <c r="B145" s="27"/>
      <c r="C145" s="28"/>
      <c r="D145" s="33" t="s">
        <v>50</v>
      </c>
      <c r="E145" s="101" t="s">
        <v>129</v>
      </c>
      <c r="F145" s="102">
        <v>200</v>
      </c>
      <c r="G145" s="102">
        <v>10.3</v>
      </c>
      <c r="H145" s="102">
        <v>12.4</v>
      </c>
      <c r="I145" s="102">
        <v>41.2</v>
      </c>
      <c r="J145" s="102">
        <v>318</v>
      </c>
      <c r="K145" s="110" t="s">
        <v>130</v>
      </c>
      <c r="L145" s="32"/>
    </row>
    <row r="146" ht="15.6" spans="1:12">
      <c r="A146" s="26"/>
      <c r="B146" s="27"/>
      <c r="C146" s="28"/>
      <c r="D146" s="33" t="s">
        <v>40</v>
      </c>
      <c r="E146" s="77" t="s">
        <v>53</v>
      </c>
      <c r="F146" s="34">
        <v>200</v>
      </c>
      <c r="G146" s="34">
        <v>1</v>
      </c>
      <c r="H146" s="34">
        <v>0.2</v>
      </c>
      <c r="I146" s="34">
        <v>20.2</v>
      </c>
      <c r="J146" s="34">
        <v>92</v>
      </c>
      <c r="K146" s="34" t="s">
        <v>35</v>
      </c>
      <c r="L146" s="141"/>
    </row>
    <row r="147" ht="15.6" spans="1:12">
      <c r="A147" s="26"/>
      <c r="B147" s="27"/>
      <c r="C147" s="28"/>
      <c r="D147" s="33" t="s">
        <v>54</v>
      </c>
      <c r="E147" s="77" t="s">
        <v>34</v>
      </c>
      <c r="F147" s="34">
        <v>60</v>
      </c>
      <c r="G147" s="34">
        <v>4.56</v>
      </c>
      <c r="H147" s="34">
        <v>0.48</v>
      </c>
      <c r="I147" s="34">
        <v>29.52</v>
      </c>
      <c r="J147" s="34">
        <v>141</v>
      </c>
      <c r="K147" s="34" t="s">
        <v>35</v>
      </c>
      <c r="L147" s="141"/>
    </row>
    <row r="148" ht="14.4" spans="1:12">
      <c r="A148" s="26"/>
      <c r="B148" s="27"/>
      <c r="C148" s="28"/>
      <c r="D148" s="33" t="s">
        <v>55</v>
      </c>
      <c r="E148" s="166"/>
      <c r="F148" s="167"/>
      <c r="G148" s="159"/>
      <c r="H148" s="159"/>
      <c r="I148" s="168"/>
      <c r="J148" s="169"/>
      <c r="K148" s="170"/>
      <c r="L148" s="59"/>
    </row>
    <row r="149" ht="15.6" spans="1:12">
      <c r="A149" s="26"/>
      <c r="B149" s="27"/>
      <c r="C149" s="28"/>
      <c r="D149" s="150"/>
      <c r="E149" s="77"/>
      <c r="F149" s="34"/>
      <c r="G149" s="34"/>
      <c r="H149" s="34"/>
      <c r="I149" s="34"/>
      <c r="J149" s="34"/>
      <c r="K149" s="86"/>
      <c r="L149" s="93"/>
    </row>
    <row r="150" ht="14.4" spans="1:12">
      <c r="A150" s="26"/>
      <c r="B150" s="27"/>
      <c r="C150" s="28"/>
      <c r="D150" s="142"/>
      <c r="E150" s="38"/>
      <c r="F150" s="39"/>
      <c r="G150" s="39"/>
      <c r="H150" s="39"/>
      <c r="I150" s="39"/>
      <c r="J150" s="39"/>
      <c r="K150" s="40"/>
      <c r="L150" s="39"/>
    </row>
    <row r="151" ht="14.4" spans="1:12">
      <c r="A151" s="42"/>
      <c r="B151" s="43"/>
      <c r="C151" s="118"/>
      <c r="D151" s="79" t="s">
        <v>42</v>
      </c>
      <c r="E151" s="80"/>
      <c r="F151" s="81">
        <f>SUM(F142:F150)</f>
        <v>850</v>
      </c>
      <c r="G151" s="119">
        <f t="shared" ref="G151:J151" si="46">SUM(G142:G150)</f>
        <v>38.48</v>
      </c>
      <c r="H151" s="119">
        <f t="shared" si="46"/>
        <v>30.88</v>
      </c>
      <c r="I151" s="119">
        <f t="shared" si="46"/>
        <v>120.02</v>
      </c>
      <c r="J151" s="119">
        <f t="shared" si="46"/>
        <v>920</v>
      </c>
      <c r="K151" s="64"/>
      <c r="L151" s="50">
        <f t="shared" ref="L151" si="47">SUM(L142:L150)</f>
        <v>0</v>
      </c>
    </row>
    <row r="152" ht="13.95" spans="1:12">
      <c r="A152" s="65">
        <f>A134</f>
        <v>2</v>
      </c>
      <c r="B152" s="66">
        <f>B134</f>
        <v>3</v>
      </c>
      <c r="C152" s="120" t="s">
        <v>56</v>
      </c>
      <c r="D152" s="121"/>
      <c r="E152" s="122"/>
      <c r="F152" s="123">
        <f>F141+F151</f>
        <v>1360</v>
      </c>
      <c r="G152" s="124">
        <f t="shared" ref="G152" si="48">G141+G151</f>
        <v>59.88</v>
      </c>
      <c r="H152" s="124">
        <f t="shared" ref="H152" si="49">H141+H151</f>
        <v>57.68</v>
      </c>
      <c r="I152" s="124">
        <f t="shared" ref="I152" si="50">I141+I151</f>
        <v>181.22</v>
      </c>
      <c r="J152" s="124">
        <f t="shared" ref="J152:L152" si="51">J141+J151</f>
        <v>1493</v>
      </c>
      <c r="K152" s="125"/>
      <c r="L152" s="72">
        <f t="shared" si="51"/>
        <v>0</v>
      </c>
    </row>
    <row r="153" ht="31.2" spans="1:12">
      <c r="A153" s="18">
        <v>2</v>
      </c>
      <c r="B153" s="19">
        <v>4</v>
      </c>
      <c r="C153" s="20" t="s">
        <v>26</v>
      </c>
      <c r="D153" s="33" t="s">
        <v>27</v>
      </c>
      <c r="E153" s="108" t="s">
        <v>83</v>
      </c>
      <c r="F153" s="102">
        <v>200</v>
      </c>
      <c r="G153" s="102">
        <v>12.3</v>
      </c>
      <c r="H153" s="102">
        <v>8.2</v>
      </c>
      <c r="I153" s="102">
        <v>24.8</v>
      </c>
      <c r="J153" s="102">
        <v>223</v>
      </c>
      <c r="K153" s="105" t="s">
        <v>84</v>
      </c>
      <c r="L153" s="155"/>
    </row>
    <row r="154" ht="31.2" spans="1:12">
      <c r="A154" s="26"/>
      <c r="B154" s="27"/>
      <c r="C154" s="28"/>
      <c r="D154" s="150" t="s">
        <v>37</v>
      </c>
      <c r="E154" s="101" t="s">
        <v>38</v>
      </c>
      <c r="F154" s="102">
        <v>25</v>
      </c>
      <c r="G154" s="103">
        <v>0.16</v>
      </c>
      <c r="H154" s="103">
        <v>1.5</v>
      </c>
      <c r="I154" s="103">
        <v>0.45</v>
      </c>
      <c r="J154" s="102">
        <v>16</v>
      </c>
      <c r="K154" s="105" t="s">
        <v>39</v>
      </c>
      <c r="L154" s="156"/>
    </row>
    <row r="155" ht="15.6" spans="1:12">
      <c r="A155" s="26"/>
      <c r="B155" s="27"/>
      <c r="C155" s="28"/>
      <c r="D155" s="109" t="s">
        <v>33</v>
      </c>
      <c r="E155" s="101" t="s">
        <v>34</v>
      </c>
      <c r="F155" s="102">
        <v>60</v>
      </c>
      <c r="G155" s="102">
        <v>4.56</v>
      </c>
      <c r="H155" s="102">
        <v>0.48</v>
      </c>
      <c r="I155" s="102">
        <v>29.52</v>
      </c>
      <c r="J155" s="102">
        <v>141</v>
      </c>
      <c r="K155" s="126" t="s">
        <v>35</v>
      </c>
      <c r="L155" s="171"/>
    </row>
    <row r="156" ht="15.6" spans="1:12">
      <c r="A156" s="26"/>
      <c r="B156" s="27"/>
      <c r="C156" s="28"/>
      <c r="D156" s="109" t="s">
        <v>70</v>
      </c>
      <c r="E156" s="101" t="s">
        <v>131</v>
      </c>
      <c r="F156" s="102">
        <v>50</v>
      </c>
      <c r="G156" s="102">
        <v>3.1</v>
      </c>
      <c r="H156" s="102">
        <v>9</v>
      </c>
      <c r="I156" s="102">
        <v>34.3</v>
      </c>
      <c r="J156" s="102">
        <v>231</v>
      </c>
      <c r="K156" s="126" t="s">
        <v>35</v>
      </c>
      <c r="L156" s="32"/>
    </row>
    <row r="157" ht="15.6" spans="1:12">
      <c r="A157" s="26"/>
      <c r="B157" s="27"/>
      <c r="C157" s="28"/>
      <c r="D157" s="109" t="s">
        <v>40</v>
      </c>
      <c r="E157" s="101" t="s">
        <v>41</v>
      </c>
      <c r="F157" s="102">
        <v>200</v>
      </c>
      <c r="G157" s="102">
        <v>1</v>
      </c>
      <c r="H157" s="102">
        <v>0.2</v>
      </c>
      <c r="I157" s="102">
        <v>20.2</v>
      </c>
      <c r="J157" s="102">
        <v>92</v>
      </c>
      <c r="K157" s="126" t="s">
        <v>35</v>
      </c>
      <c r="L157" s="32"/>
    </row>
    <row r="158" ht="15.6" spans="1:12">
      <c r="A158" s="26"/>
      <c r="B158" s="27"/>
      <c r="C158" s="28"/>
      <c r="D158" s="37"/>
      <c r="E158" s="77"/>
      <c r="F158" s="34"/>
      <c r="G158" s="34"/>
      <c r="H158" s="34"/>
      <c r="I158" s="34"/>
      <c r="J158" s="34"/>
      <c r="K158" s="34"/>
      <c r="L158" s="32"/>
    </row>
    <row r="159" ht="14.4" spans="1:12">
      <c r="A159" s="26"/>
      <c r="B159" s="27"/>
      <c r="C159" s="28"/>
      <c r="D159" s="37"/>
      <c r="E159" s="172"/>
      <c r="F159" s="173"/>
      <c r="G159" s="159"/>
      <c r="H159" s="159"/>
      <c r="I159" s="159"/>
      <c r="J159" s="169"/>
      <c r="K159" s="160"/>
      <c r="L159" s="171"/>
    </row>
    <row r="160" ht="14.4" spans="1:12">
      <c r="A160" s="42"/>
      <c r="B160" s="43"/>
      <c r="C160" s="44"/>
      <c r="D160" s="45" t="s">
        <v>42</v>
      </c>
      <c r="E160" s="46"/>
      <c r="F160" s="47">
        <f>SUM(F153:F159)</f>
        <v>535</v>
      </c>
      <c r="G160" s="47">
        <f t="shared" ref="G160:J160" si="52">SUM(G153:G159)</f>
        <v>21.12</v>
      </c>
      <c r="H160" s="47">
        <f t="shared" si="52"/>
        <v>19.38</v>
      </c>
      <c r="I160" s="47">
        <f t="shared" si="52"/>
        <v>109.27</v>
      </c>
      <c r="J160" s="47">
        <f t="shared" si="52"/>
        <v>703</v>
      </c>
      <c r="K160" s="64"/>
      <c r="L160" s="50">
        <f t="shared" ref="L160" si="53">SUM(L153:L159)</f>
        <v>0</v>
      </c>
    </row>
    <row r="161" ht="31.2" spans="1:12">
      <c r="A161" s="51">
        <f>A153</f>
        <v>2</v>
      </c>
      <c r="B161" s="52">
        <f>B153</f>
        <v>4</v>
      </c>
      <c r="C161" s="53" t="s">
        <v>43</v>
      </c>
      <c r="D161" s="33" t="s">
        <v>37</v>
      </c>
      <c r="E161" s="101" t="s">
        <v>91</v>
      </c>
      <c r="F161" s="102">
        <v>80</v>
      </c>
      <c r="G161" s="102">
        <v>1</v>
      </c>
      <c r="H161" s="102">
        <v>4.8</v>
      </c>
      <c r="I161" s="102">
        <v>7.5</v>
      </c>
      <c r="J161" s="102">
        <v>83</v>
      </c>
      <c r="K161" s="110" t="s">
        <v>92</v>
      </c>
      <c r="L161" s="60"/>
    </row>
    <row r="162" ht="31.2" spans="1:12">
      <c r="A162" s="26"/>
      <c r="B162" s="27"/>
      <c r="C162" s="28"/>
      <c r="D162" s="33" t="s">
        <v>46</v>
      </c>
      <c r="E162" s="101" t="s">
        <v>132</v>
      </c>
      <c r="F162" s="102">
        <v>250</v>
      </c>
      <c r="G162" s="102">
        <v>8</v>
      </c>
      <c r="H162" s="102">
        <v>10.4</v>
      </c>
      <c r="I162" s="102">
        <v>1.6</v>
      </c>
      <c r="J162" s="102">
        <v>132.5</v>
      </c>
      <c r="K162" s="110" t="s">
        <v>133</v>
      </c>
      <c r="L162" s="60"/>
    </row>
    <row r="163" ht="31.2" spans="1:12">
      <c r="A163" s="26"/>
      <c r="B163" s="27"/>
      <c r="C163" s="28"/>
      <c r="D163" s="33" t="s">
        <v>49</v>
      </c>
      <c r="E163" s="101" t="s">
        <v>97</v>
      </c>
      <c r="F163" s="102">
        <v>90</v>
      </c>
      <c r="G163" s="103">
        <v>18</v>
      </c>
      <c r="H163" s="103">
        <v>16.2</v>
      </c>
      <c r="I163" s="103">
        <v>9.64285714285714</v>
      </c>
      <c r="J163" s="104">
        <v>255.857142857143</v>
      </c>
      <c r="K163" s="110" t="s">
        <v>87</v>
      </c>
      <c r="L163" s="60"/>
    </row>
    <row r="164" ht="31.2" spans="1:12">
      <c r="A164" s="26"/>
      <c r="B164" s="27"/>
      <c r="C164" s="28"/>
      <c r="D164" s="33" t="s">
        <v>50</v>
      </c>
      <c r="E164" s="101" t="s">
        <v>134</v>
      </c>
      <c r="F164" s="102">
        <v>200</v>
      </c>
      <c r="G164" s="102">
        <v>5.5</v>
      </c>
      <c r="H164" s="102">
        <v>3.5</v>
      </c>
      <c r="I164" s="102">
        <v>47.2</v>
      </c>
      <c r="J164" s="102">
        <v>243</v>
      </c>
      <c r="K164" s="110" t="s">
        <v>135</v>
      </c>
      <c r="L164" s="93"/>
    </row>
    <row r="165" ht="15.6" spans="1:12">
      <c r="A165" s="26"/>
      <c r="B165" s="27"/>
      <c r="C165" s="28"/>
      <c r="D165" s="33" t="s">
        <v>40</v>
      </c>
      <c r="E165" s="101" t="s">
        <v>53</v>
      </c>
      <c r="F165" s="102">
        <v>200</v>
      </c>
      <c r="G165" s="102">
        <v>1</v>
      </c>
      <c r="H165" s="102">
        <v>0.2</v>
      </c>
      <c r="I165" s="102">
        <v>20.2</v>
      </c>
      <c r="J165" s="102">
        <v>92</v>
      </c>
      <c r="K165" s="34" t="s">
        <v>35</v>
      </c>
      <c r="L165" s="93"/>
    </row>
    <row r="166" ht="15.6" spans="1:12">
      <c r="A166" s="26"/>
      <c r="B166" s="27"/>
      <c r="C166" s="28"/>
      <c r="D166" s="33" t="s">
        <v>54</v>
      </c>
      <c r="E166" s="101" t="s">
        <v>34</v>
      </c>
      <c r="F166" s="102">
        <v>60</v>
      </c>
      <c r="G166" s="103">
        <v>4.56</v>
      </c>
      <c r="H166" s="103">
        <v>0.48</v>
      </c>
      <c r="I166" s="103">
        <v>29.52</v>
      </c>
      <c r="J166" s="102">
        <v>141</v>
      </c>
      <c r="K166" s="34" t="s">
        <v>35</v>
      </c>
      <c r="L166" s="62"/>
    </row>
    <row r="167" ht="15.6" spans="1:12">
      <c r="A167" s="26"/>
      <c r="B167" s="27"/>
      <c r="C167" s="28"/>
      <c r="D167" s="33" t="s">
        <v>55</v>
      </c>
      <c r="E167" s="101"/>
      <c r="F167" s="102"/>
      <c r="G167" s="102"/>
      <c r="H167" s="102"/>
      <c r="I167" s="102"/>
      <c r="J167" s="102"/>
      <c r="K167" s="34"/>
      <c r="L167" s="62"/>
    </row>
    <row r="168" ht="15.6" spans="1:12">
      <c r="A168" s="26"/>
      <c r="B168" s="27"/>
      <c r="C168" s="28"/>
      <c r="D168" s="150" t="s">
        <v>36</v>
      </c>
      <c r="E168" s="77"/>
      <c r="F168" s="34"/>
      <c r="G168" s="34"/>
      <c r="H168" s="34"/>
      <c r="I168" s="34"/>
      <c r="J168" s="34"/>
      <c r="K168" s="34"/>
      <c r="L168" s="93"/>
    </row>
    <row r="169" ht="15.6" spans="1:12">
      <c r="A169" s="26"/>
      <c r="B169" s="27"/>
      <c r="C169" s="28"/>
      <c r="D169" s="150"/>
      <c r="E169" s="77"/>
      <c r="F169" s="34"/>
      <c r="G169" s="34"/>
      <c r="H169" s="34"/>
      <c r="I169" s="34"/>
      <c r="J169" s="34"/>
      <c r="K169" s="34"/>
      <c r="L169" s="59"/>
    </row>
    <row r="170" ht="14.4" spans="1:12">
      <c r="A170" s="42"/>
      <c r="B170" s="43"/>
      <c r="C170" s="63"/>
      <c r="D170" s="45" t="s">
        <v>42</v>
      </c>
      <c r="E170" s="46"/>
      <c r="F170" s="47">
        <f>SUM(F161:F169)</f>
        <v>880</v>
      </c>
      <c r="G170" s="48">
        <f t="shared" ref="G170:J170" si="54">SUM(G161:G169)</f>
        <v>38.06</v>
      </c>
      <c r="H170" s="48">
        <f t="shared" si="54"/>
        <v>35.58</v>
      </c>
      <c r="I170" s="48">
        <f t="shared" si="54"/>
        <v>115.662857142857</v>
      </c>
      <c r="J170" s="48">
        <f t="shared" si="54"/>
        <v>947.357142857143</v>
      </c>
      <c r="K170" s="64"/>
      <c r="L170" s="50">
        <f t="shared" ref="L170" si="55">SUM(L161:L169)</f>
        <v>0</v>
      </c>
    </row>
    <row r="171" ht="13.95" spans="1:12">
      <c r="A171" s="65">
        <f>A153</f>
        <v>2</v>
      </c>
      <c r="B171" s="66">
        <f>B153</f>
        <v>4</v>
      </c>
      <c r="C171" s="67" t="s">
        <v>56</v>
      </c>
      <c r="D171" s="146"/>
      <c r="E171" s="147"/>
      <c r="F171" s="148">
        <f>F160+F170</f>
        <v>1415</v>
      </c>
      <c r="G171" s="149">
        <f t="shared" ref="G171" si="56">G160+G170</f>
        <v>59.18</v>
      </c>
      <c r="H171" s="149">
        <f t="shared" ref="H171" si="57">H160+H170</f>
        <v>54.96</v>
      </c>
      <c r="I171" s="149">
        <f t="shared" ref="I171" si="58">I160+I170</f>
        <v>224.932857142857</v>
      </c>
      <c r="J171" s="71">
        <f t="shared" ref="J171:L171" si="59">J160+J170</f>
        <v>1650.35714285714</v>
      </c>
      <c r="K171" s="72"/>
      <c r="L171" s="72">
        <f t="shared" si="59"/>
        <v>0</v>
      </c>
    </row>
    <row r="172" ht="31.2" spans="1:12">
      <c r="A172" s="18">
        <v>2</v>
      </c>
      <c r="B172" s="19">
        <v>5</v>
      </c>
      <c r="C172" s="20" t="s">
        <v>26</v>
      </c>
      <c r="D172" s="33" t="s">
        <v>27</v>
      </c>
      <c r="E172" s="101" t="s">
        <v>136</v>
      </c>
      <c r="F172" s="102">
        <v>120</v>
      </c>
      <c r="G172" s="102">
        <v>20.6</v>
      </c>
      <c r="H172" s="102">
        <v>5.7</v>
      </c>
      <c r="I172" s="102">
        <v>22.2</v>
      </c>
      <c r="J172" s="102">
        <v>222</v>
      </c>
      <c r="K172" s="105" t="s">
        <v>137</v>
      </c>
      <c r="L172" s="155"/>
    </row>
    <row r="173" ht="31.2" spans="1:12">
      <c r="A173" s="26"/>
      <c r="B173" s="27"/>
      <c r="C173" s="28"/>
      <c r="D173" s="75" t="s">
        <v>37</v>
      </c>
      <c r="E173" s="101" t="s">
        <v>123</v>
      </c>
      <c r="F173" s="102">
        <v>70</v>
      </c>
      <c r="G173" s="102">
        <v>10.2</v>
      </c>
      <c r="H173" s="102">
        <v>15.6</v>
      </c>
      <c r="I173" s="102">
        <v>14.8</v>
      </c>
      <c r="J173" s="102">
        <v>242</v>
      </c>
      <c r="K173" s="105" t="s">
        <v>124</v>
      </c>
      <c r="L173" s="35"/>
    </row>
    <row r="174" ht="31.2" spans="1:12">
      <c r="A174" s="26"/>
      <c r="B174" s="27"/>
      <c r="C174" s="28"/>
      <c r="D174" s="109" t="s">
        <v>36</v>
      </c>
      <c r="E174" s="108" t="s">
        <v>138</v>
      </c>
      <c r="F174" s="102">
        <v>100</v>
      </c>
      <c r="G174" s="102">
        <v>0.4</v>
      </c>
      <c r="H174" s="102">
        <v>0.4</v>
      </c>
      <c r="I174" s="102">
        <v>9.8</v>
      </c>
      <c r="J174" s="102">
        <v>44</v>
      </c>
      <c r="K174" s="105" t="s">
        <v>75</v>
      </c>
      <c r="L174" s="156"/>
    </row>
    <row r="175" ht="31.2" spans="1:12">
      <c r="A175" s="26"/>
      <c r="B175" s="27"/>
      <c r="C175" s="28"/>
      <c r="D175" s="109" t="s">
        <v>40</v>
      </c>
      <c r="E175" s="101" t="s">
        <v>139</v>
      </c>
      <c r="F175" s="102">
        <v>200</v>
      </c>
      <c r="G175" s="102">
        <v>0</v>
      </c>
      <c r="H175" s="102">
        <v>0.01</v>
      </c>
      <c r="I175" s="102">
        <v>14</v>
      </c>
      <c r="J175" s="102">
        <v>56</v>
      </c>
      <c r="K175" s="105" t="s">
        <v>140</v>
      </c>
      <c r="L175" s="35"/>
    </row>
    <row r="176" ht="15.6" spans="1:12">
      <c r="A176" s="26"/>
      <c r="B176" s="27"/>
      <c r="C176" s="28"/>
      <c r="D176" s="33"/>
      <c r="E176" s="77"/>
      <c r="F176" s="34"/>
      <c r="G176" s="34"/>
      <c r="H176" s="34"/>
      <c r="I176" s="34"/>
      <c r="J176" s="34"/>
      <c r="K176" s="34"/>
      <c r="L176" s="35"/>
    </row>
    <row r="177" ht="15.6" spans="1:12">
      <c r="A177" s="26"/>
      <c r="B177" s="27"/>
      <c r="C177" s="28"/>
      <c r="D177" s="37"/>
      <c r="E177" s="77"/>
      <c r="F177" s="34"/>
      <c r="G177" s="34"/>
      <c r="H177" s="34"/>
      <c r="I177" s="34"/>
      <c r="J177" s="34"/>
      <c r="K177" s="34"/>
      <c r="L177" s="32"/>
    </row>
    <row r="178" ht="15.6" spans="1:12">
      <c r="A178" s="26"/>
      <c r="B178" s="27"/>
      <c r="C178" s="28"/>
      <c r="D178" s="37"/>
      <c r="E178" s="77"/>
      <c r="F178" s="34"/>
      <c r="G178" s="34"/>
      <c r="H178" s="34"/>
      <c r="I178" s="34"/>
      <c r="J178" s="34"/>
      <c r="K178" s="34"/>
      <c r="L178" s="32"/>
    </row>
    <row r="179" ht="15.75" customHeight="1" spans="1:12">
      <c r="A179" s="42"/>
      <c r="B179" s="43"/>
      <c r="C179" s="44"/>
      <c r="D179" s="45" t="s">
        <v>42</v>
      </c>
      <c r="E179" s="46"/>
      <c r="F179" s="47">
        <f>SUM(F172:F178)</f>
        <v>490</v>
      </c>
      <c r="G179" s="48">
        <f t="shared" ref="G179:J179" si="60">SUM(G172:G178)</f>
        <v>31.2</v>
      </c>
      <c r="H179" s="48">
        <f t="shared" si="60"/>
        <v>21.71</v>
      </c>
      <c r="I179" s="48">
        <f t="shared" si="60"/>
        <v>60.8</v>
      </c>
      <c r="J179" s="48">
        <f t="shared" si="60"/>
        <v>564</v>
      </c>
      <c r="K179" s="64"/>
      <c r="L179" s="50">
        <f t="shared" ref="L179" si="61">SUM(L172:L178)</f>
        <v>0</v>
      </c>
    </row>
    <row r="180" ht="31.2" spans="1:12">
      <c r="A180" s="51">
        <f>A172</f>
        <v>2</v>
      </c>
      <c r="B180" s="52">
        <f>B172</f>
        <v>5</v>
      </c>
      <c r="C180" s="53" t="s">
        <v>43</v>
      </c>
      <c r="D180" s="33" t="s">
        <v>37</v>
      </c>
      <c r="E180" s="101" t="s">
        <v>141</v>
      </c>
      <c r="F180" s="102">
        <v>60</v>
      </c>
      <c r="G180" s="102">
        <v>0.4</v>
      </c>
      <c r="H180" s="102">
        <v>0.1</v>
      </c>
      <c r="I180" s="102">
        <v>1.1</v>
      </c>
      <c r="J180" s="102">
        <v>6.6</v>
      </c>
      <c r="K180" s="110" t="s">
        <v>45</v>
      </c>
      <c r="L180" s="60"/>
    </row>
    <row r="181" ht="31.2" spans="1:12">
      <c r="A181" s="26"/>
      <c r="B181" s="27"/>
      <c r="C181" s="28"/>
      <c r="D181" s="33" t="s">
        <v>46</v>
      </c>
      <c r="E181" s="108" t="s">
        <v>142</v>
      </c>
      <c r="F181" s="102">
        <v>250</v>
      </c>
      <c r="G181" s="102">
        <v>3.3</v>
      </c>
      <c r="H181" s="102">
        <v>3.4</v>
      </c>
      <c r="I181" s="102">
        <v>10.8</v>
      </c>
      <c r="J181" s="102">
        <v>86</v>
      </c>
      <c r="K181" s="110" t="s">
        <v>143</v>
      </c>
      <c r="L181" s="60"/>
    </row>
    <row r="182" ht="31.2" spans="1:12">
      <c r="A182" s="26"/>
      <c r="B182" s="27"/>
      <c r="C182" s="28"/>
      <c r="D182" s="33" t="s">
        <v>49</v>
      </c>
      <c r="E182" s="101" t="s">
        <v>144</v>
      </c>
      <c r="F182" s="102">
        <v>90</v>
      </c>
      <c r="G182" s="102">
        <v>12.6</v>
      </c>
      <c r="H182" s="102">
        <v>2.1</v>
      </c>
      <c r="I182" s="102">
        <v>9</v>
      </c>
      <c r="J182" s="102">
        <v>105</v>
      </c>
      <c r="K182" s="110" t="s">
        <v>145</v>
      </c>
      <c r="L182" s="60"/>
    </row>
    <row r="183" ht="31.2" spans="1:12">
      <c r="A183" s="26"/>
      <c r="B183" s="27"/>
      <c r="C183" s="28"/>
      <c r="D183" s="33" t="s">
        <v>50</v>
      </c>
      <c r="E183" s="101" t="s">
        <v>146</v>
      </c>
      <c r="F183" s="102">
        <v>200</v>
      </c>
      <c r="G183" s="102">
        <v>6</v>
      </c>
      <c r="H183" s="102">
        <v>4.6</v>
      </c>
      <c r="I183" s="102">
        <v>18.6</v>
      </c>
      <c r="J183" s="102">
        <v>140</v>
      </c>
      <c r="K183" s="110" t="s">
        <v>147</v>
      </c>
      <c r="L183" s="93"/>
    </row>
    <row r="184" ht="15.6" spans="1:12">
      <c r="A184" s="26"/>
      <c r="B184" s="27"/>
      <c r="C184" s="28"/>
      <c r="D184" s="109" t="s">
        <v>70</v>
      </c>
      <c r="E184" s="101" t="s">
        <v>131</v>
      </c>
      <c r="F184" s="102">
        <v>50</v>
      </c>
      <c r="G184" s="102">
        <v>3.1</v>
      </c>
      <c r="H184" s="102">
        <v>9</v>
      </c>
      <c r="I184" s="102">
        <v>34.3</v>
      </c>
      <c r="J184" s="102">
        <v>231</v>
      </c>
      <c r="K184" s="174"/>
      <c r="L184" s="93"/>
    </row>
    <row r="185" ht="15.6" spans="1:12">
      <c r="A185" s="26"/>
      <c r="B185" s="27"/>
      <c r="C185" s="28"/>
      <c r="D185" s="33" t="s">
        <v>54</v>
      </c>
      <c r="E185" s="101" t="s">
        <v>34</v>
      </c>
      <c r="F185" s="102">
        <v>60</v>
      </c>
      <c r="G185" s="103">
        <v>4.56</v>
      </c>
      <c r="H185" s="103">
        <v>0.48</v>
      </c>
      <c r="I185" s="103">
        <v>29.52</v>
      </c>
      <c r="J185" s="102">
        <v>141</v>
      </c>
      <c r="K185" s="174"/>
      <c r="L185" s="62"/>
    </row>
    <row r="186" ht="31.2" spans="1:12">
      <c r="A186" s="26"/>
      <c r="B186" s="27"/>
      <c r="C186" s="28"/>
      <c r="D186" s="109" t="s">
        <v>40</v>
      </c>
      <c r="E186" s="101" t="s">
        <v>68</v>
      </c>
      <c r="F186" s="102">
        <v>200</v>
      </c>
      <c r="G186" s="175">
        <v>0.1</v>
      </c>
      <c r="H186" s="102">
        <v>0.1</v>
      </c>
      <c r="I186" s="102">
        <v>11.1</v>
      </c>
      <c r="J186" s="102">
        <v>46</v>
      </c>
      <c r="K186" s="110" t="s">
        <v>69</v>
      </c>
      <c r="L186" s="59"/>
    </row>
    <row r="187" ht="15.6" spans="1:12">
      <c r="A187" s="26"/>
      <c r="B187" s="27"/>
      <c r="C187" s="28"/>
      <c r="D187" s="37"/>
      <c r="E187" s="77"/>
      <c r="F187" s="34"/>
      <c r="G187" s="34"/>
      <c r="H187" s="34"/>
      <c r="I187" s="34"/>
      <c r="J187" s="34"/>
      <c r="K187" s="34"/>
      <c r="L187" s="62"/>
    </row>
    <row r="188" ht="14.4" spans="1:12">
      <c r="A188" s="26"/>
      <c r="B188" s="27"/>
      <c r="C188" s="28"/>
      <c r="D188" s="142"/>
      <c r="E188" s="163"/>
      <c r="F188" s="93"/>
      <c r="G188" s="115"/>
      <c r="H188" s="115"/>
      <c r="I188" s="116"/>
      <c r="J188" s="115"/>
      <c r="K188" s="164"/>
      <c r="L188" s="62"/>
    </row>
    <row r="189" ht="14.4" spans="1:12">
      <c r="A189" s="42"/>
      <c r="B189" s="43"/>
      <c r="C189" s="44"/>
      <c r="D189" s="45" t="s">
        <v>42</v>
      </c>
      <c r="E189" s="46"/>
      <c r="F189" s="47">
        <f>SUM(F180:F188)</f>
        <v>910</v>
      </c>
      <c r="G189" s="48">
        <f t="shared" ref="G189:J189" si="62">SUM(G180:G188)</f>
        <v>30.06</v>
      </c>
      <c r="H189" s="48">
        <f t="shared" si="62"/>
        <v>19.78</v>
      </c>
      <c r="I189" s="48">
        <f t="shared" si="62"/>
        <v>114.42</v>
      </c>
      <c r="J189" s="48">
        <f t="shared" si="62"/>
        <v>755.6</v>
      </c>
      <c r="K189" s="64"/>
      <c r="L189" s="50">
        <f t="shared" ref="L189" si="63">SUM(L180:L188)</f>
        <v>0</v>
      </c>
    </row>
    <row r="190" ht="13.95" spans="1:12">
      <c r="A190" s="65">
        <f>A172</f>
        <v>2</v>
      </c>
      <c r="B190" s="66">
        <f>B172</f>
        <v>5</v>
      </c>
      <c r="C190" s="67" t="s">
        <v>56</v>
      </c>
      <c r="D190" s="68"/>
      <c r="E190" s="176"/>
      <c r="F190" s="70">
        <f>F179+F189</f>
        <v>1400</v>
      </c>
      <c r="G190" s="71">
        <f t="shared" ref="G190" si="64">G179+G189</f>
        <v>61.26</v>
      </c>
      <c r="H190" s="71">
        <f t="shared" ref="H190" si="65">H179+H189</f>
        <v>41.49</v>
      </c>
      <c r="I190" s="71">
        <f t="shared" ref="I190" si="66">I179+I189</f>
        <v>175.22</v>
      </c>
      <c r="J190" s="71">
        <f t="shared" ref="J190:L190" si="67">J179+J189</f>
        <v>1319.6</v>
      </c>
      <c r="K190" s="72"/>
      <c r="L190" s="72">
        <f t="shared" si="67"/>
        <v>0</v>
      </c>
    </row>
    <row r="191" ht="13.95" spans="1:12">
      <c r="A191" s="177"/>
      <c r="B191" s="178"/>
      <c r="C191" s="179" t="s">
        <v>148</v>
      </c>
      <c r="D191" s="179"/>
      <c r="E191" s="179"/>
      <c r="F191" s="180">
        <f>(F22+F40+F57+F76+F95+F114+F133+F152+F171+F190)/(IF(F22=0,0,1)+IF(F40=0,0,1)+IF(F57=0,0,1)+IF(F76=0,0,1)+IF(F95=0,0,1)+IF(F114=0,0,1)+IF(F133=0,0,1)+IF(F152=0,0,1)+IF(F171=0,0,1)+IF(F190=0,0,1))</f>
        <v>1387.5</v>
      </c>
      <c r="G191" s="181">
        <f>(G22+G40+G57+G76+G95+G114+G133+G152+G171+G190)/(IF(G22=0,0,1)+IF(G40=0,0,1)+IF(G57=0,0,1)+IF(G76=0,0,1)+IF(G95=0,0,1)+IF(G114=0,0,1)+IF(G133=0,0,1)+IF(G152=0,0,1)+IF(G171=0,0,1)+IF(G190=0,0,1))</f>
        <v>71.8788333333333</v>
      </c>
      <c r="H191" s="181">
        <f>(H22+H40+H57+H76+H95+H114+H133+H152+H171+H190)/(IF(H22=0,0,1)+IF(H40=0,0,1)+IF(H57=0,0,1)+IF(H76=0,0,1)+IF(H95=0,0,1)+IF(H114=0,0,1)+IF(H133=0,0,1)+IF(H152=0,0,1)+IF(H171=0,0,1)+IF(H190=0,0,1))</f>
        <v>50.2386666666667</v>
      </c>
      <c r="I191" s="180">
        <f>(I22+I40+I57+I76+I95+I114+I133+I152+I171+I190)/(IF(I22=0,0,1)+IF(I40=0,0,1)+IF(I57=0,0,1)+IF(I76=0,0,1)+IF(I95=0,0,1)+IF(I114=0,0,1)+IF(I133=0,0,1)+IF(I152=0,0,1)+IF(I171=0,0,1)+IF(I190=0,0,1))</f>
        <v>194.332904761905</v>
      </c>
      <c r="J191" s="180">
        <f>(J22+J40+J57+J76+J95+J114+J133+J152+J171+J190)/(IF(J22=0,0,1)+IF(J40=0,0,1)+IF(J57=0,0,1)+IF(J76=0,0,1)+IF(J95=0,0,1)+IF(J114=0,0,1)+IF(J133=0,0,1)+IF(J152=0,0,1)+IF(J171=0,0,1)+IF(J190=0,0,1))</f>
        <v>1487.39928571429</v>
      </c>
      <c r="K191" s="182"/>
      <c r="L191" s="182" t="e">
        <f>(L22+L40+L57+L76+L95+L114+L133+L152+L171+L190)/(IF(L22=0,0,1)+IF(L40=0,0,1)+IF(L57=0,0,1)+IF(L76=0,0,1)+IF(L95=0,0,1)+IF(L114=0,0,1)+IF(L133=0,0,1)+IF(L152=0,0,1)+IF(L171=0,0,1)+IF(L190=0,0,1))</f>
        <v>#DIV/0!</v>
      </c>
    </row>
  </sheetData>
  <mergeCells count="14">
    <mergeCell ref="C1:E1"/>
    <mergeCell ref="H1:K1"/>
    <mergeCell ref="H2:K2"/>
    <mergeCell ref="C22:D22"/>
    <mergeCell ref="C40:D40"/>
    <mergeCell ref="C57:D57"/>
    <mergeCell ref="C76:D76"/>
    <mergeCell ref="C95:D95"/>
    <mergeCell ref="C114:D114"/>
    <mergeCell ref="C133:D133"/>
    <mergeCell ref="C152:D152"/>
    <mergeCell ref="C171:D171"/>
    <mergeCell ref="C190:D190"/>
    <mergeCell ref="C191:E19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user05</cp:lastModifiedBy>
  <dcterms:created xsi:type="dcterms:W3CDTF">2022-05-16T14:23:00Z</dcterms:created>
  <dcterms:modified xsi:type="dcterms:W3CDTF">2026-08-30T17:53:11Z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9B8AABF7907E4F3DB2E191095AAC3535_12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